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7770" windowHeight="5370" tabRatio="849" firstSheet="11" activeTab="15"/>
  </bookViews>
  <sheets>
    <sheet name="Pricing Instructions " sheetId="29" r:id="rId1"/>
    <sheet name="Limpopo (A)" sheetId="12" r:id="rId2"/>
    <sheet name="Mpumalanga (B)" sheetId="2" r:id="rId3"/>
    <sheet name="North West(C)" sheetId="11" r:id="rId4"/>
    <sheet name="Free State &amp; Northern Cape(D)" sheetId="25" r:id="rId5"/>
    <sheet name="Eastern Cape(E1)" sheetId="17" r:id="rId6"/>
    <sheet name="Eastern Cape( E2)" sheetId="19" r:id="rId7"/>
    <sheet name="Kwa-Zulu Natal (F1)" sheetId="15" r:id="rId8"/>
    <sheet name="Kwa-Zulu Natal (F2)" sheetId="26" r:id="rId9"/>
    <sheet name="Western Cape (G1)" sheetId="22" r:id="rId10"/>
    <sheet name="Western Cape (G2)" sheetId="21" r:id="rId11"/>
    <sheet name="Western Cape (G3)" sheetId="18" r:id="rId12"/>
    <sheet name="Gauteng Central (H1)" sheetId="20" r:id="rId13"/>
    <sheet name="Gauteng (H2)" sheetId="27" r:id="rId14"/>
    <sheet name="Gauteng South (I)" sheetId="14" r:id="rId15"/>
    <sheet name="Gauteng (J)" sheetId="24" r:id="rId16"/>
    <sheet name="Gauteng (K)" sheetId="23" r:id="rId17"/>
  </sheets>
  <definedNames>
    <definedName name="_xlnm._FilterDatabase" localSheetId="5" hidden="1">'Eastern Cape(E1)'!$B$14:$G$14</definedName>
  </definedNames>
  <calcPr calcId="145621" concurrentCalc="0"/>
</workbook>
</file>

<file path=xl/calcChain.xml><?xml version="1.0" encoding="utf-8"?>
<calcChain xmlns="http://schemas.openxmlformats.org/spreadsheetml/2006/main">
  <c r="G47" i="12" l="1"/>
  <c r="G51" i="12"/>
  <c r="G50" i="12"/>
  <c r="G49" i="12"/>
  <c r="G48" i="12"/>
  <c r="G51" i="2"/>
  <c r="G50" i="2"/>
  <c r="G49" i="2"/>
  <c r="G48" i="2"/>
  <c r="G47" i="2"/>
  <c r="G51" i="11"/>
  <c r="G50" i="11"/>
  <c r="G49" i="11"/>
  <c r="G48" i="11"/>
  <c r="G47" i="11"/>
  <c r="G51" i="25"/>
  <c r="G50" i="25"/>
  <c r="G49" i="25"/>
  <c r="G48" i="25"/>
  <c r="G47" i="25"/>
  <c r="G51" i="17"/>
  <c r="G50" i="17"/>
  <c r="G49" i="17"/>
  <c r="G48" i="17"/>
  <c r="G47" i="17"/>
  <c r="G51" i="19"/>
  <c r="G50" i="19"/>
  <c r="G49" i="19"/>
  <c r="G48" i="19"/>
  <c r="G47" i="19"/>
  <c r="G51" i="15"/>
  <c r="G50" i="15"/>
  <c r="G49" i="15"/>
  <c r="G48" i="15"/>
  <c r="G47" i="15"/>
  <c r="G51" i="26"/>
  <c r="G50" i="26"/>
  <c r="G49" i="26"/>
  <c r="G48" i="26"/>
  <c r="G47" i="26"/>
  <c r="G51" i="22"/>
  <c r="G50" i="22"/>
  <c r="G49" i="22"/>
  <c r="G48" i="22"/>
  <c r="G47" i="22"/>
  <c r="G52" i="21"/>
  <c r="G51" i="21"/>
  <c r="G50" i="21"/>
  <c r="G49" i="21"/>
  <c r="G48" i="21"/>
  <c r="G51" i="18"/>
  <c r="G50" i="18"/>
  <c r="G49" i="18"/>
  <c r="G48" i="18"/>
  <c r="G47" i="18"/>
  <c r="G51" i="20"/>
  <c r="G50" i="20"/>
  <c r="G49" i="20"/>
  <c r="G48" i="20"/>
  <c r="G47" i="20"/>
  <c r="G51" i="27"/>
  <c r="G50" i="27"/>
  <c r="G49" i="27"/>
  <c r="G48" i="27"/>
  <c r="G47" i="27"/>
  <c r="G51" i="14"/>
  <c r="G50" i="14"/>
  <c r="G49" i="14"/>
  <c r="G48" i="14"/>
  <c r="G47" i="14"/>
  <c r="G52" i="24"/>
  <c r="G51" i="24"/>
  <c r="G50" i="24"/>
  <c r="G49" i="24"/>
  <c r="G48" i="24"/>
  <c r="G51" i="23"/>
  <c r="G50" i="23"/>
  <c r="G49" i="23"/>
  <c r="G48" i="23"/>
  <c r="G47" i="23"/>
  <c r="H48" i="24"/>
  <c r="G20" i="20"/>
  <c r="F47" i="12"/>
  <c r="H47" i="12"/>
  <c r="F48" i="12"/>
  <c r="H48" i="12"/>
  <c r="F51" i="12"/>
  <c r="H51" i="12"/>
  <c r="H52" i="12"/>
  <c r="F50" i="12"/>
  <c r="H50" i="12"/>
  <c r="F49" i="12"/>
  <c r="H49" i="12"/>
  <c r="F47" i="2"/>
  <c r="H47" i="2"/>
  <c r="F48" i="2"/>
  <c r="H48" i="2"/>
  <c r="F51" i="2"/>
  <c r="H51" i="2"/>
  <c r="H52" i="2"/>
  <c r="F50" i="2"/>
  <c r="H50" i="2"/>
  <c r="F49" i="2"/>
  <c r="H49" i="2"/>
  <c r="F47" i="11"/>
  <c r="H47" i="11"/>
  <c r="F48" i="11"/>
  <c r="H48" i="11"/>
  <c r="F51" i="11"/>
  <c r="H51" i="11"/>
  <c r="H52" i="11"/>
  <c r="F50" i="11"/>
  <c r="H50" i="11"/>
  <c r="F49" i="11"/>
  <c r="H49" i="11"/>
  <c r="F47" i="25"/>
  <c r="H47" i="25"/>
  <c r="F48" i="25"/>
  <c r="H48" i="25"/>
  <c r="F51" i="25"/>
  <c r="H51" i="25"/>
  <c r="H52" i="25"/>
  <c r="F50" i="25"/>
  <c r="H50" i="25"/>
  <c r="F49" i="25"/>
  <c r="H49" i="25"/>
  <c r="F47" i="17"/>
  <c r="H47" i="17"/>
  <c r="F48" i="17"/>
  <c r="H48" i="17"/>
  <c r="F51" i="17"/>
  <c r="H51" i="17"/>
  <c r="H52" i="17"/>
  <c r="F50" i="17"/>
  <c r="H50" i="17"/>
  <c r="F49" i="17"/>
  <c r="H49" i="17"/>
  <c r="F47" i="19"/>
  <c r="H47" i="19"/>
  <c r="F48" i="19"/>
  <c r="H48" i="19"/>
  <c r="F51" i="19"/>
  <c r="H51" i="19"/>
  <c r="H52" i="19"/>
  <c r="F50" i="19"/>
  <c r="H50" i="19"/>
  <c r="F49" i="19"/>
  <c r="H49" i="19"/>
  <c r="F47" i="15"/>
  <c r="H47" i="15"/>
  <c r="F48" i="15"/>
  <c r="H48" i="15"/>
  <c r="F51" i="15"/>
  <c r="H51" i="15"/>
  <c r="H52" i="15"/>
  <c r="F50" i="15"/>
  <c r="H50" i="15"/>
  <c r="F49" i="15"/>
  <c r="H49" i="15"/>
  <c r="F47" i="26"/>
  <c r="H47" i="26"/>
  <c r="F48" i="26"/>
  <c r="H48" i="26"/>
  <c r="F51" i="26"/>
  <c r="H51" i="26"/>
  <c r="H52" i="26"/>
  <c r="F50" i="26"/>
  <c r="H50" i="26"/>
  <c r="F49" i="26"/>
  <c r="H49" i="26"/>
  <c r="F48" i="21"/>
  <c r="H48" i="21"/>
  <c r="F49" i="21"/>
  <c r="H49" i="21"/>
  <c r="F52" i="21"/>
  <c r="H52" i="21"/>
  <c r="H53" i="21"/>
  <c r="F51" i="21"/>
  <c r="H51" i="21"/>
  <c r="F50" i="21"/>
  <c r="H50" i="21"/>
  <c r="F47" i="18"/>
  <c r="H47" i="18"/>
  <c r="F48" i="18"/>
  <c r="H48" i="18"/>
  <c r="F51" i="18"/>
  <c r="H51" i="18"/>
  <c r="H52" i="18"/>
  <c r="F50" i="18"/>
  <c r="H50" i="18"/>
  <c r="F49" i="18"/>
  <c r="H49" i="18"/>
  <c r="F47" i="20"/>
  <c r="H47" i="20"/>
  <c r="F48" i="20"/>
  <c r="H48" i="20"/>
  <c r="F51" i="20"/>
  <c r="H51" i="20"/>
  <c r="H52" i="20"/>
  <c r="F50" i="20"/>
  <c r="H50" i="20"/>
  <c r="F49" i="20"/>
  <c r="H49" i="20"/>
  <c r="F47" i="27"/>
  <c r="H47" i="27"/>
  <c r="F48" i="27"/>
  <c r="H48" i="27"/>
  <c r="F51" i="27"/>
  <c r="H51" i="27"/>
  <c r="H52" i="27"/>
  <c r="F50" i="27"/>
  <c r="H50" i="27"/>
  <c r="F49" i="27"/>
  <c r="H49" i="27"/>
  <c r="F47" i="14"/>
  <c r="H47" i="14"/>
  <c r="F48" i="14"/>
  <c r="H48" i="14"/>
  <c r="F51" i="14"/>
  <c r="H51" i="14"/>
  <c r="H52" i="14"/>
  <c r="F50" i="14"/>
  <c r="H50" i="14"/>
  <c r="F49" i="14"/>
  <c r="H49" i="14"/>
  <c r="F47" i="22"/>
  <c r="H47" i="22"/>
  <c r="F48" i="22"/>
  <c r="H48" i="22"/>
  <c r="F51" i="22"/>
  <c r="H51" i="22"/>
  <c r="H52" i="22"/>
  <c r="F50" i="22"/>
  <c r="H50" i="22"/>
  <c r="F49" i="22"/>
  <c r="H49" i="22"/>
  <c r="F48" i="24"/>
  <c r="F49" i="24"/>
  <c r="H49" i="24"/>
  <c r="H52" i="24"/>
  <c r="H53" i="24"/>
  <c r="F51" i="24"/>
  <c r="H51" i="24"/>
  <c r="F50" i="24"/>
  <c r="H50" i="24"/>
  <c r="H48" i="23"/>
  <c r="H51" i="23"/>
  <c r="H47" i="23"/>
  <c r="H52" i="23"/>
  <c r="G34" i="23"/>
  <c r="H34" i="23"/>
  <c r="G33" i="23"/>
  <c r="H33" i="23"/>
  <c r="H42" i="23"/>
  <c r="E59" i="23"/>
  <c r="E61" i="23"/>
  <c r="E63" i="23"/>
  <c r="E65" i="23"/>
  <c r="F32" i="23"/>
  <c r="G32" i="23"/>
  <c r="F33" i="23"/>
  <c r="F47" i="23"/>
  <c r="G41" i="24"/>
  <c r="F48" i="23"/>
  <c r="F51" i="23"/>
  <c r="F50" i="23"/>
  <c r="F49" i="23"/>
  <c r="H42" i="17"/>
  <c r="H32" i="23"/>
  <c r="F34" i="23"/>
  <c r="F35" i="23"/>
  <c r="G35" i="23"/>
  <c r="H35" i="23"/>
  <c r="F36" i="23"/>
  <c r="G36" i="23"/>
  <c r="H36" i="23"/>
  <c r="F37" i="23"/>
  <c r="G37" i="23"/>
  <c r="H37" i="23"/>
  <c r="F39" i="23"/>
  <c r="G39" i="23"/>
  <c r="H39" i="23"/>
  <c r="F40" i="23"/>
  <c r="G40" i="23"/>
  <c r="H40" i="23"/>
  <c r="F41" i="23"/>
  <c r="G41" i="23"/>
  <c r="H41" i="23"/>
  <c r="F38" i="23"/>
  <c r="G38" i="23"/>
  <c r="H38" i="23"/>
  <c r="F15" i="23"/>
  <c r="G15" i="23"/>
  <c r="H15" i="23"/>
  <c r="F16" i="23"/>
  <c r="G16" i="23"/>
  <c r="H16" i="23"/>
  <c r="F17" i="23"/>
  <c r="G17" i="23"/>
  <c r="H17" i="23"/>
  <c r="F18" i="23"/>
  <c r="G18" i="23"/>
  <c r="H18" i="23"/>
  <c r="F19" i="23"/>
  <c r="G19" i="23"/>
  <c r="H19" i="23"/>
  <c r="F20" i="23"/>
  <c r="G20" i="23"/>
  <c r="H20" i="23"/>
  <c r="F21" i="23"/>
  <c r="G21" i="23"/>
  <c r="H21" i="23"/>
  <c r="F22" i="23"/>
  <c r="G22" i="23"/>
  <c r="H22" i="23"/>
  <c r="F23" i="23"/>
  <c r="G23" i="23"/>
  <c r="H23" i="23"/>
  <c r="F24" i="23"/>
  <c r="G24" i="23"/>
  <c r="H24" i="23"/>
  <c r="F25" i="23"/>
  <c r="G25" i="23"/>
  <c r="H25" i="23"/>
  <c r="F26" i="23"/>
  <c r="G26" i="23"/>
  <c r="H26" i="23"/>
  <c r="H27" i="23"/>
  <c r="H42" i="27"/>
  <c r="G15" i="27"/>
  <c r="H15" i="27"/>
  <c r="H27" i="27"/>
  <c r="G32" i="24"/>
  <c r="H32" i="24"/>
  <c r="G33" i="24"/>
  <c r="H33" i="24"/>
  <c r="G34" i="24"/>
  <c r="H34" i="24"/>
  <c r="G35" i="24"/>
  <c r="H35" i="24"/>
  <c r="G36" i="24"/>
  <c r="H36" i="24"/>
  <c r="G37" i="24"/>
  <c r="H37" i="24"/>
  <c r="G39" i="24"/>
  <c r="H39" i="24"/>
  <c r="G40" i="24"/>
  <c r="H40" i="24"/>
  <c r="G38" i="24"/>
  <c r="H38" i="24"/>
  <c r="H41" i="24"/>
  <c r="H43" i="24"/>
  <c r="G15" i="24"/>
  <c r="H15" i="24"/>
  <c r="G16" i="24"/>
  <c r="H16" i="24"/>
  <c r="G17" i="24"/>
  <c r="H17" i="24"/>
  <c r="G18" i="24"/>
  <c r="H18" i="24"/>
  <c r="G19" i="24"/>
  <c r="H19" i="24"/>
  <c r="G20" i="24"/>
  <c r="H20" i="24"/>
  <c r="G21" i="24"/>
  <c r="H21" i="24"/>
  <c r="G22" i="24"/>
  <c r="H22" i="24"/>
  <c r="G23" i="24"/>
  <c r="H23" i="24"/>
  <c r="G24" i="24"/>
  <c r="H24" i="24"/>
  <c r="G25" i="24"/>
  <c r="H25" i="24"/>
  <c r="G26" i="24"/>
  <c r="H26" i="24"/>
  <c r="H27" i="24"/>
  <c r="H42" i="14"/>
  <c r="H27" i="14"/>
  <c r="H42" i="20"/>
  <c r="G15" i="20"/>
  <c r="H15" i="20"/>
  <c r="G16" i="20"/>
  <c r="H16" i="20"/>
  <c r="G17" i="20"/>
  <c r="H17" i="20"/>
  <c r="G18" i="20"/>
  <c r="H18" i="20"/>
  <c r="G19" i="20"/>
  <c r="H19" i="20"/>
  <c r="H20" i="20"/>
  <c r="G21" i="20"/>
  <c r="H21" i="20"/>
  <c r="G22" i="20"/>
  <c r="H22" i="20"/>
  <c r="G23" i="20"/>
  <c r="H23" i="20"/>
  <c r="G24" i="20"/>
  <c r="H24" i="20"/>
  <c r="G25" i="20"/>
  <c r="H25" i="20"/>
  <c r="G26" i="20"/>
  <c r="H26" i="20"/>
  <c r="H27" i="20"/>
  <c r="H42" i="18"/>
  <c r="H27" i="18"/>
  <c r="H43" i="21"/>
  <c r="G17" i="21"/>
  <c r="H17" i="21"/>
  <c r="H27" i="21"/>
  <c r="H42" i="22"/>
  <c r="H42" i="11"/>
  <c r="H27" i="25"/>
  <c r="H42" i="25"/>
  <c r="G32" i="19"/>
  <c r="H32" i="19"/>
  <c r="H42" i="19"/>
  <c r="H42" i="15"/>
  <c r="H27" i="15"/>
  <c r="H42" i="2"/>
  <c r="H27" i="2"/>
  <c r="H42" i="12"/>
  <c r="F41" i="12"/>
  <c r="G41" i="12"/>
  <c r="G37" i="27"/>
  <c r="H37" i="27"/>
  <c r="F33" i="27"/>
  <c r="G33" i="27"/>
  <c r="H33" i="27"/>
  <c r="F34" i="27"/>
  <c r="G34" i="27"/>
  <c r="H34" i="27"/>
  <c r="F35" i="27"/>
  <c r="G35" i="27"/>
  <c r="H35" i="27"/>
  <c r="F36" i="27"/>
  <c r="G36" i="27"/>
  <c r="H36" i="27"/>
  <c r="F37" i="27"/>
  <c r="F38" i="27"/>
  <c r="G38" i="27"/>
  <c r="H38" i="27"/>
  <c r="F39" i="27"/>
  <c r="G39" i="27"/>
  <c r="H39" i="27"/>
  <c r="F40" i="27"/>
  <c r="G40" i="27"/>
  <c r="H40" i="27"/>
  <c r="F41" i="27"/>
  <c r="G41" i="27"/>
  <c r="H41" i="27"/>
  <c r="G17" i="27"/>
  <c r="H17" i="27"/>
  <c r="F16" i="27"/>
  <c r="G16" i="27"/>
  <c r="H16" i="27"/>
  <c r="F17" i="27"/>
  <c r="F18" i="27"/>
  <c r="G18" i="27"/>
  <c r="H18" i="27"/>
  <c r="F19" i="27"/>
  <c r="G19" i="27"/>
  <c r="H19" i="27"/>
  <c r="F20" i="27"/>
  <c r="G20" i="27"/>
  <c r="H20" i="27"/>
  <c r="F21" i="27"/>
  <c r="G21" i="27"/>
  <c r="H21" i="27"/>
  <c r="F22" i="27"/>
  <c r="G22" i="27"/>
  <c r="H22" i="27"/>
  <c r="F23" i="27"/>
  <c r="G23" i="27"/>
  <c r="H23" i="27"/>
  <c r="F24" i="27"/>
  <c r="G24" i="27"/>
  <c r="H24" i="27"/>
  <c r="F25" i="27"/>
  <c r="G25" i="27"/>
  <c r="H25" i="27"/>
  <c r="F26" i="27"/>
  <c r="G26" i="27"/>
  <c r="H26" i="27"/>
  <c r="F33" i="24"/>
  <c r="F34" i="24"/>
  <c r="F35" i="24"/>
  <c r="F36" i="24"/>
  <c r="F37" i="24"/>
  <c r="F38" i="24"/>
  <c r="F39" i="24"/>
  <c r="F40" i="24"/>
  <c r="F41" i="24"/>
  <c r="F42" i="24"/>
  <c r="G42" i="24"/>
  <c r="H42" i="24"/>
  <c r="F33" i="14"/>
  <c r="G33" i="14"/>
  <c r="H33" i="14"/>
  <c r="F34" i="14"/>
  <c r="G34" i="14"/>
  <c r="H34" i="14"/>
  <c r="F35" i="14"/>
  <c r="G35" i="14"/>
  <c r="H35" i="14"/>
  <c r="F36" i="14"/>
  <c r="G36" i="14"/>
  <c r="H36" i="14"/>
  <c r="F37" i="14"/>
  <c r="G37" i="14"/>
  <c r="H37" i="14"/>
  <c r="F38" i="14"/>
  <c r="G38" i="14"/>
  <c r="H38" i="14"/>
  <c r="F39" i="14"/>
  <c r="G39" i="14"/>
  <c r="H39" i="14"/>
  <c r="F40" i="14"/>
  <c r="G40" i="14"/>
  <c r="H40" i="14"/>
  <c r="F41" i="14"/>
  <c r="G41" i="14"/>
  <c r="H41" i="14"/>
  <c r="F33" i="20"/>
  <c r="G33" i="20"/>
  <c r="H33" i="20"/>
  <c r="F34" i="20"/>
  <c r="G34" i="20"/>
  <c r="H34" i="20"/>
  <c r="F35" i="20"/>
  <c r="G35" i="20"/>
  <c r="H35" i="20"/>
  <c r="F36" i="20"/>
  <c r="G36" i="20"/>
  <c r="H36" i="20"/>
  <c r="F37" i="20"/>
  <c r="G37" i="20"/>
  <c r="H37" i="20"/>
  <c r="F38" i="20"/>
  <c r="G38" i="20"/>
  <c r="H38" i="20"/>
  <c r="F39" i="20"/>
  <c r="G39" i="20"/>
  <c r="H39" i="20"/>
  <c r="F40" i="20"/>
  <c r="G40" i="20"/>
  <c r="H40" i="20"/>
  <c r="F41" i="20"/>
  <c r="G41" i="20"/>
  <c r="H41" i="20"/>
  <c r="F16" i="20"/>
  <c r="F17" i="20"/>
  <c r="F18" i="20"/>
  <c r="F19" i="20"/>
  <c r="F20" i="20"/>
  <c r="F21" i="20"/>
  <c r="F22" i="20"/>
  <c r="F23" i="20"/>
  <c r="F24" i="20"/>
  <c r="F25" i="20"/>
  <c r="F26" i="20"/>
  <c r="F33" i="18"/>
  <c r="G33" i="18"/>
  <c r="H33" i="18"/>
  <c r="F34" i="18"/>
  <c r="G34" i="18"/>
  <c r="H34" i="18"/>
  <c r="F35" i="18"/>
  <c r="G35" i="18"/>
  <c r="H35" i="18"/>
  <c r="F36" i="18"/>
  <c r="G36" i="18"/>
  <c r="H36" i="18"/>
  <c r="F37" i="18"/>
  <c r="G37" i="18"/>
  <c r="H37" i="18"/>
  <c r="F38" i="18"/>
  <c r="G38" i="18"/>
  <c r="H38" i="18"/>
  <c r="F39" i="18"/>
  <c r="G39" i="18"/>
  <c r="H39" i="18"/>
  <c r="F40" i="18"/>
  <c r="G40" i="18"/>
  <c r="H40" i="18"/>
  <c r="F41" i="18"/>
  <c r="G41" i="18"/>
  <c r="H41" i="18"/>
  <c r="F16" i="18"/>
  <c r="G16" i="18"/>
  <c r="H16" i="18"/>
  <c r="F17" i="18"/>
  <c r="G17" i="18"/>
  <c r="H17" i="18"/>
  <c r="F18" i="18"/>
  <c r="G18" i="18"/>
  <c r="H18" i="18"/>
  <c r="F19" i="18"/>
  <c r="G19" i="18"/>
  <c r="H19" i="18"/>
  <c r="F20" i="18"/>
  <c r="G20" i="18"/>
  <c r="H20" i="18"/>
  <c r="F21" i="18"/>
  <c r="G21" i="18"/>
  <c r="H21" i="18"/>
  <c r="F22" i="18"/>
  <c r="G22" i="18"/>
  <c r="H22" i="18"/>
  <c r="F23" i="18"/>
  <c r="G23" i="18"/>
  <c r="H23" i="18"/>
  <c r="F24" i="18"/>
  <c r="G24" i="18"/>
  <c r="H24" i="18"/>
  <c r="F25" i="18"/>
  <c r="G25" i="18"/>
  <c r="H25" i="18"/>
  <c r="F26" i="18"/>
  <c r="G26" i="18"/>
  <c r="H26" i="18"/>
  <c r="F33" i="21"/>
  <c r="G33" i="21"/>
  <c r="H33" i="21"/>
  <c r="F34" i="21"/>
  <c r="G34" i="21"/>
  <c r="H34" i="21"/>
  <c r="F35" i="21"/>
  <c r="G35" i="21"/>
  <c r="H35" i="21"/>
  <c r="F36" i="21"/>
  <c r="G36" i="21"/>
  <c r="H36" i="21"/>
  <c r="F37" i="21"/>
  <c r="G37" i="21"/>
  <c r="H37" i="21"/>
  <c r="F38" i="21"/>
  <c r="G38" i="21"/>
  <c r="H38" i="21"/>
  <c r="F39" i="21"/>
  <c r="G39" i="21"/>
  <c r="H39" i="21"/>
  <c r="F40" i="21"/>
  <c r="G40" i="21"/>
  <c r="H40" i="21"/>
  <c r="F41" i="21"/>
  <c r="G41" i="21"/>
  <c r="H41" i="21"/>
  <c r="F42" i="21"/>
  <c r="G42" i="21"/>
  <c r="H42" i="21"/>
  <c r="F33" i="22"/>
  <c r="G33" i="22"/>
  <c r="H33" i="22"/>
  <c r="F34" i="22"/>
  <c r="G34" i="22"/>
  <c r="H34" i="22"/>
  <c r="F35" i="22"/>
  <c r="G35" i="22"/>
  <c r="H35" i="22"/>
  <c r="F36" i="22"/>
  <c r="G36" i="22"/>
  <c r="H36" i="22"/>
  <c r="F37" i="22"/>
  <c r="G37" i="22"/>
  <c r="H37" i="22"/>
  <c r="F38" i="22"/>
  <c r="G38" i="22"/>
  <c r="H38" i="22"/>
  <c r="F39" i="22"/>
  <c r="G39" i="22"/>
  <c r="H39" i="22"/>
  <c r="F40" i="22"/>
  <c r="G40" i="22"/>
  <c r="H40" i="22"/>
  <c r="F41" i="22"/>
  <c r="G41" i="22"/>
  <c r="H41" i="22"/>
  <c r="F16" i="22"/>
  <c r="G16" i="22"/>
  <c r="H16" i="22"/>
  <c r="F17" i="22"/>
  <c r="G17" i="22"/>
  <c r="H17" i="22"/>
  <c r="F18" i="22"/>
  <c r="G18" i="22"/>
  <c r="H18" i="22"/>
  <c r="F19" i="22"/>
  <c r="G19" i="22"/>
  <c r="H19" i="22"/>
  <c r="F20" i="22"/>
  <c r="G20" i="22"/>
  <c r="H20" i="22"/>
  <c r="F21" i="22"/>
  <c r="G21" i="22"/>
  <c r="H21" i="22"/>
  <c r="F22" i="22"/>
  <c r="G22" i="22"/>
  <c r="H22" i="22"/>
  <c r="F23" i="22"/>
  <c r="G23" i="22"/>
  <c r="H23" i="22"/>
  <c r="F24" i="22"/>
  <c r="G24" i="22"/>
  <c r="H24" i="22"/>
  <c r="H27" i="22"/>
  <c r="F25" i="22"/>
  <c r="G25" i="22"/>
  <c r="H25" i="22"/>
  <c r="F26" i="22"/>
  <c r="G26" i="22"/>
  <c r="H26" i="22"/>
  <c r="F33" i="26"/>
  <c r="G33" i="26"/>
  <c r="H33" i="26"/>
  <c r="F34" i="26"/>
  <c r="G34" i="26"/>
  <c r="H34" i="26"/>
  <c r="F35" i="26"/>
  <c r="G35" i="26"/>
  <c r="H35" i="26"/>
  <c r="F36" i="26"/>
  <c r="G36" i="26"/>
  <c r="H36" i="26"/>
  <c r="F37" i="26"/>
  <c r="G37" i="26"/>
  <c r="H37" i="26"/>
  <c r="H42" i="26"/>
  <c r="F38" i="26"/>
  <c r="G38" i="26"/>
  <c r="H38" i="26"/>
  <c r="F39" i="26"/>
  <c r="G39" i="26"/>
  <c r="H39" i="26"/>
  <c r="F40" i="26"/>
  <c r="G40" i="26"/>
  <c r="H40" i="26"/>
  <c r="F41" i="26"/>
  <c r="G41" i="26"/>
  <c r="H41" i="26"/>
  <c r="F33" i="15"/>
  <c r="G33" i="15"/>
  <c r="H33" i="15"/>
  <c r="F34" i="15"/>
  <c r="G34" i="15"/>
  <c r="H34" i="15"/>
  <c r="F35" i="15"/>
  <c r="G35" i="15"/>
  <c r="H35" i="15"/>
  <c r="F36" i="15"/>
  <c r="G36" i="15"/>
  <c r="H36" i="15"/>
  <c r="F37" i="15"/>
  <c r="G37" i="15"/>
  <c r="H37" i="15"/>
  <c r="F38" i="15"/>
  <c r="G38" i="15"/>
  <c r="H38" i="15"/>
  <c r="F39" i="15"/>
  <c r="G39" i="15"/>
  <c r="H39" i="15"/>
  <c r="F40" i="15"/>
  <c r="G40" i="15"/>
  <c r="H40" i="15"/>
  <c r="F41" i="15"/>
  <c r="G41" i="15"/>
  <c r="H41" i="15"/>
  <c r="F16" i="15"/>
  <c r="G16" i="15"/>
  <c r="H16" i="15"/>
  <c r="F17" i="15"/>
  <c r="G17" i="15"/>
  <c r="H17" i="15"/>
  <c r="F18" i="15"/>
  <c r="G18" i="15"/>
  <c r="H18" i="15"/>
  <c r="F19" i="15"/>
  <c r="G19" i="15"/>
  <c r="H19" i="15"/>
  <c r="F20" i="15"/>
  <c r="G20" i="15"/>
  <c r="H20" i="15"/>
  <c r="F21" i="15"/>
  <c r="G21" i="15"/>
  <c r="H21" i="15"/>
  <c r="F22" i="15"/>
  <c r="G22" i="15"/>
  <c r="H22" i="15"/>
  <c r="F23" i="15"/>
  <c r="G23" i="15"/>
  <c r="H23" i="15"/>
  <c r="F24" i="15"/>
  <c r="G24" i="15"/>
  <c r="H24" i="15"/>
  <c r="F25" i="15"/>
  <c r="G25" i="15"/>
  <c r="H25" i="15"/>
  <c r="F26" i="15"/>
  <c r="G26" i="15"/>
  <c r="H26" i="15"/>
  <c r="F33" i="19"/>
  <c r="G33" i="19"/>
  <c r="H33" i="19"/>
  <c r="F34" i="19"/>
  <c r="G34" i="19"/>
  <c r="H34" i="19"/>
  <c r="F35" i="19"/>
  <c r="G35" i="19"/>
  <c r="H35" i="19"/>
  <c r="F36" i="19"/>
  <c r="G36" i="19"/>
  <c r="H36" i="19"/>
  <c r="F37" i="19"/>
  <c r="G37" i="19"/>
  <c r="H37" i="19"/>
  <c r="F38" i="19"/>
  <c r="G38" i="19"/>
  <c r="H38" i="19"/>
  <c r="F39" i="19"/>
  <c r="G39" i="19"/>
  <c r="H39" i="19"/>
  <c r="F40" i="19"/>
  <c r="G40" i="19"/>
  <c r="H40" i="19"/>
  <c r="F41" i="19"/>
  <c r="G41" i="19"/>
  <c r="H41" i="19"/>
  <c r="F33" i="17"/>
  <c r="G33" i="17"/>
  <c r="H33" i="17"/>
  <c r="F34" i="17"/>
  <c r="G34" i="17"/>
  <c r="H34" i="17"/>
  <c r="F35" i="17"/>
  <c r="G35" i="17"/>
  <c r="H35" i="17"/>
  <c r="F36" i="17"/>
  <c r="G36" i="17"/>
  <c r="H36" i="17"/>
  <c r="F37" i="17"/>
  <c r="G37" i="17"/>
  <c r="H37" i="17"/>
  <c r="F38" i="17"/>
  <c r="G38" i="17"/>
  <c r="H38" i="17"/>
  <c r="F39" i="17"/>
  <c r="G39" i="17"/>
  <c r="H39" i="17"/>
  <c r="F40" i="17"/>
  <c r="G40" i="17"/>
  <c r="H40" i="17"/>
  <c r="F41" i="17"/>
  <c r="G41" i="17"/>
  <c r="H41" i="17"/>
  <c r="F16" i="17"/>
  <c r="G16" i="17"/>
  <c r="H16" i="17"/>
  <c r="F17" i="17"/>
  <c r="G17" i="17"/>
  <c r="H17" i="17"/>
  <c r="F18" i="17"/>
  <c r="G18" i="17"/>
  <c r="H18" i="17"/>
  <c r="F19" i="17"/>
  <c r="G19" i="17"/>
  <c r="H19" i="17"/>
  <c r="F20" i="17"/>
  <c r="G20" i="17"/>
  <c r="H20" i="17"/>
  <c r="F21" i="17"/>
  <c r="G21" i="17"/>
  <c r="H21" i="17"/>
  <c r="F22" i="17"/>
  <c r="G22" i="17"/>
  <c r="H22" i="17"/>
  <c r="F23" i="17"/>
  <c r="G23" i="17"/>
  <c r="H23" i="17"/>
  <c r="F24" i="17"/>
  <c r="G24" i="17"/>
  <c r="H24" i="17"/>
  <c r="F25" i="17"/>
  <c r="G25" i="17"/>
  <c r="H25" i="17"/>
  <c r="H27" i="17"/>
  <c r="F26" i="17"/>
  <c r="G26" i="17"/>
  <c r="H26" i="17"/>
  <c r="F33" i="25"/>
  <c r="G33" i="25"/>
  <c r="H33" i="25"/>
  <c r="F34" i="25"/>
  <c r="G34" i="25"/>
  <c r="H34" i="25"/>
  <c r="F35" i="25"/>
  <c r="G35" i="25"/>
  <c r="H35" i="25"/>
  <c r="F36" i="25"/>
  <c r="G36" i="25"/>
  <c r="H36" i="25"/>
  <c r="F37" i="25"/>
  <c r="G37" i="25"/>
  <c r="H37" i="25"/>
  <c r="F38" i="25"/>
  <c r="G38" i="25"/>
  <c r="H38" i="25"/>
  <c r="F39" i="25"/>
  <c r="G39" i="25"/>
  <c r="H39" i="25"/>
  <c r="F40" i="25"/>
  <c r="G40" i="25"/>
  <c r="H40" i="25"/>
  <c r="F41" i="25"/>
  <c r="G41" i="25"/>
  <c r="H41" i="25"/>
  <c r="F16" i="25"/>
  <c r="G16" i="25"/>
  <c r="H16" i="25"/>
  <c r="F17" i="25"/>
  <c r="G17" i="25"/>
  <c r="H17" i="25"/>
  <c r="F18" i="25"/>
  <c r="G18" i="25"/>
  <c r="H18" i="25"/>
  <c r="F19" i="25"/>
  <c r="G19" i="25"/>
  <c r="H19" i="25"/>
  <c r="F20" i="25"/>
  <c r="G20" i="25"/>
  <c r="H20" i="25"/>
  <c r="F21" i="25"/>
  <c r="G21" i="25"/>
  <c r="H21" i="25"/>
  <c r="F22" i="25"/>
  <c r="G22" i="25"/>
  <c r="H22" i="25"/>
  <c r="F23" i="25"/>
  <c r="G23" i="25"/>
  <c r="H23" i="25"/>
  <c r="F24" i="25"/>
  <c r="G24" i="25"/>
  <c r="H24" i="25"/>
  <c r="F25" i="25"/>
  <c r="G25" i="25"/>
  <c r="H25" i="25"/>
  <c r="F26" i="25"/>
  <c r="G26" i="25"/>
  <c r="H26" i="25"/>
  <c r="F33" i="11"/>
  <c r="G33" i="11"/>
  <c r="H33" i="11"/>
  <c r="F34" i="11"/>
  <c r="G34" i="11"/>
  <c r="H34" i="11"/>
  <c r="F35" i="11"/>
  <c r="G35" i="11"/>
  <c r="H35" i="11"/>
  <c r="F36" i="11"/>
  <c r="G36" i="11"/>
  <c r="H36" i="11"/>
  <c r="F37" i="11"/>
  <c r="G37" i="11"/>
  <c r="H37" i="11"/>
  <c r="F38" i="11"/>
  <c r="G38" i="11"/>
  <c r="H38" i="11"/>
  <c r="F39" i="11"/>
  <c r="G39" i="11"/>
  <c r="H39" i="11"/>
  <c r="F40" i="11"/>
  <c r="G40" i="11"/>
  <c r="H40" i="11"/>
  <c r="F41" i="11"/>
  <c r="G41" i="11"/>
  <c r="H41" i="11"/>
  <c r="F16" i="11"/>
  <c r="G16" i="11"/>
  <c r="H16" i="11"/>
  <c r="F17" i="11"/>
  <c r="G17" i="11"/>
  <c r="H17" i="11"/>
  <c r="F18" i="11"/>
  <c r="G18" i="11"/>
  <c r="H18" i="11"/>
  <c r="F19" i="11"/>
  <c r="G19" i="11"/>
  <c r="H19" i="11"/>
  <c r="F20" i="11"/>
  <c r="G20" i="11"/>
  <c r="H20" i="11"/>
  <c r="F21" i="11"/>
  <c r="G21" i="11"/>
  <c r="H21" i="11"/>
  <c r="F22" i="11"/>
  <c r="G22" i="11"/>
  <c r="H22" i="11"/>
  <c r="F23" i="11"/>
  <c r="G23" i="11"/>
  <c r="H23" i="11"/>
  <c r="F24" i="11"/>
  <c r="G24" i="11"/>
  <c r="H24" i="11"/>
  <c r="F25" i="11"/>
  <c r="G25" i="11"/>
  <c r="H25" i="11"/>
  <c r="F26" i="11"/>
  <c r="G26" i="11"/>
  <c r="H26" i="11"/>
  <c r="G33" i="2"/>
  <c r="H33" i="2"/>
  <c r="G37" i="2"/>
  <c r="H37" i="2"/>
  <c r="G41" i="2"/>
  <c r="H41" i="2"/>
  <c r="F33" i="2"/>
  <c r="F34" i="2"/>
  <c r="G34" i="2"/>
  <c r="H34" i="2"/>
  <c r="F35" i="2"/>
  <c r="G35" i="2"/>
  <c r="H35" i="2"/>
  <c r="F36" i="2"/>
  <c r="G36" i="2"/>
  <c r="H36" i="2"/>
  <c r="F37" i="2"/>
  <c r="F38" i="2"/>
  <c r="G38" i="2"/>
  <c r="H38" i="2"/>
  <c r="F39" i="2"/>
  <c r="G39" i="2"/>
  <c r="H39" i="2"/>
  <c r="F40" i="2"/>
  <c r="G40" i="2"/>
  <c r="H40" i="2"/>
  <c r="F41" i="2"/>
  <c r="H17" i="2"/>
  <c r="H25" i="2"/>
  <c r="F16" i="2"/>
  <c r="G16" i="2"/>
  <c r="F17" i="2"/>
  <c r="F18" i="2"/>
  <c r="G18" i="2"/>
  <c r="F19" i="2"/>
  <c r="G19" i="2"/>
  <c r="F20" i="2"/>
  <c r="G20" i="2"/>
  <c r="F21" i="2"/>
  <c r="G21" i="2"/>
  <c r="F22" i="2"/>
  <c r="G22" i="2"/>
  <c r="F23" i="2"/>
  <c r="G23" i="2"/>
  <c r="F24" i="2"/>
  <c r="G24" i="2"/>
  <c r="F25" i="2"/>
  <c r="F26" i="2"/>
  <c r="G26" i="2"/>
  <c r="G17" i="2"/>
  <c r="G25" i="2"/>
  <c r="F34" i="12"/>
  <c r="G34" i="12"/>
  <c r="F35" i="12"/>
  <c r="G35" i="12"/>
  <c r="F36" i="12"/>
  <c r="G36" i="12"/>
  <c r="F37" i="12"/>
  <c r="G37" i="12"/>
  <c r="F38" i="12"/>
  <c r="G38" i="12"/>
  <c r="F39" i="12"/>
  <c r="G39" i="12"/>
  <c r="F40" i="12"/>
  <c r="G40" i="12"/>
  <c r="E59" i="15"/>
  <c r="E61" i="15"/>
  <c r="E63" i="15"/>
  <c r="E59" i="17"/>
  <c r="E61" i="17"/>
  <c r="E63" i="17"/>
  <c r="E59" i="25"/>
  <c r="E61" i="25"/>
  <c r="E63" i="25"/>
  <c r="E59" i="11"/>
  <c r="E61" i="11"/>
  <c r="E63" i="11"/>
  <c r="H20" i="2"/>
  <c r="H24" i="2"/>
  <c r="H16" i="2"/>
  <c r="H21" i="2"/>
  <c r="H23" i="2"/>
  <c r="H19" i="2"/>
  <c r="H26" i="2"/>
  <c r="H22" i="2"/>
  <c r="H18" i="2"/>
  <c r="E65" i="15"/>
  <c r="E65" i="17"/>
  <c r="E65" i="25"/>
  <c r="E65" i="11"/>
  <c r="F32" i="27"/>
  <c r="G32" i="27"/>
  <c r="H32" i="27"/>
  <c r="F15" i="27"/>
  <c r="E59" i="27"/>
  <c r="E61" i="27"/>
  <c r="E63" i="27"/>
  <c r="E59" i="22"/>
  <c r="E59" i="20"/>
  <c r="E61" i="20"/>
  <c r="E63" i="20"/>
  <c r="E59" i="14"/>
  <c r="H50" i="23"/>
  <c r="H49" i="23"/>
  <c r="E65" i="27"/>
  <c r="E61" i="14"/>
  <c r="E63" i="14"/>
  <c r="E65" i="14"/>
  <c r="E59" i="18"/>
  <c r="E61" i="18"/>
  <c r="E63" i="18"/>
  <c r="E60" i="21"/>
  <c r="E62" i="21"/>
  <c r="E64" i="21"/>
  <c r="E61" i="22"/>
  <c r="E63" i="22"/>
  <c r="E59" i="12"/>
  <c r="E61" i="12"/>
  <c r="E63" i="12"/>
  <c r="E60" i="24"/>
  <c r="E59" i="2"/>
  <c r="E61" i="2"/>
  <c r="E63" i="2"/>
  <c r="E62" i="24"/>
  <c r="E64" i="24"/>
  <c r="E66" i="21"/>
  <c r="E65" i="22"/>
  <c r="E65" i="2"/>
  <c r="E65" i="12"/>
  <c r="F32" i="26"/>
  <c r="G32" i="26"/>
  <c r="H32" i="26"/>
  <c r="F26" i="26"/>
  <c r="G26" i="26"/>
  <c r="H26" i="26"/>
  <c r="F25" i="26"/>
  <c r="G25" i="26"/>
  <c r="H25" i="26"/>
  <c r="F24" i="26"/>
  <c r="G24" i="26"/>
  <c r="H24" i="26"/>
  <c r="F23" i="26"/>
  <c r="G23" i="26"/>
  <c r="H23" i="26"/>
  <c r="F22" i="26"/>
  <c r="G22" i="26"/>
  <c r="H22" i="26"/>
  <c r="F21" i="26"/>
  <c r="G21" i="26"/>
  <c r="H21" i="26"/>
  <c r="F20" i="26"/>
  <c r="G20" i="26"/>
  <c r="H20" i="26"/>
  <c r="F19" i="26"/>
  <c r="G19" i="26"/>
  <c r="H19" i="26"/>
  <c r="F18" i="26"/>
  <c r="G18" i="26"/>
  <c r="H18" i="26"/>
  <c r="F17" i="26"/>
  <c r="G17" i="26"/>
  <c r="H17" i="26"/>
  <c r="F16" i="26"/>
  <c r="G16" i="26"/>
  <c r="H16" i="26"/>
  <c r="F15" i="26"/>
  <c r="G15" i="26"/>
  <c r="H15" i="26"/>
  <c r="H27" i="26"/>
  <c r="E59" i="26"/>
  <c r="H34" i="12"/>
  <c r="H37" i="12"/>
  <c r="H38" i="12"/>
  <c r="F32" i="15"/>
  <c r="G32" i="15"/>
  <c r="H32" i="15"/>
  <c r="F15" i="15"/>
  <c r="G15" i="15"/>
  <c r="H15" i="15"/>
  <c r="E61" i="26"/>
  <c r="E63" i="26"/>
  <c r="E66" i="24"/>
  <c r="F32" i="2"/>
  <c r="G32" i="2"/>
  <c r="H32" i="2"/>
  <c r="F15" i="2"/>
  <c r="E65" i="26"/>
  <c r="H15" i="2"/>
  <c r="G15" i="2"/>
  <c r="H41" i="12"/>
  <c r="H40" i="12"/>
  <c r="H39" i="12"/>
  <c r="H36" i="12"/>
  <c r="H35" i="12"/>
  <c r="F33" i="12"/>
  <c r="F32" i="12"/>
  <c r="G32" i="12"/>
  <c r="H32" i="12"/>
  <c r="F26" i="12"/>
  <c r="G26" i="12"/>
  <c r="H26" i="12"/>
  <c r="F25" i="12"/>
  <c r="G25" i="12"/>
  <c r="H25" i="12"/>
  <c r="F24" i="12"/>
  <c r="G24" i="12"/>
  <c r="H24" i="12"/>
  <c r="F23" i="12"/>
  <c r="G23" i="12"/>
  <c r="H23" i="12"/>
  <c r="F22" i="12"/>
  <c r="G22" i="12"/>
  <c r="H22" i="12"/>
  <c r="F21" i="12"/>
  <c r="G21" i="12"/>
  <c r="H21" i="12"/>
  <c r="H27" i="12"/>
  <c r="F20" i="12"/>
  <c r="G20" i="12"/>
  <c r="H20" i="12"/>
  <c r="F19" i="12"/>
  <c r="G19" i="12"/>
  <c r="H19" i="12"/>
  <c r="F18" i="12"/>
  <c r="G18" i="12"/>
  <c r="H18" i="12"/>
  <c r="F17" i="12"/>
  <c r="G17" i="12"/>
  <c r="H17" i="12"/>
  <c r="F16" i="12"/>
  <c r="G16" i="12"/>
  <c r="H16" i="12"/>
  <c r="F15" i="12"/>
  <c r="G15" i="12"/>
  <c r="H15" i="12"/>
  <c r="F32" i="25"/>
  <c r="G32" i="25"/>
  <c r="H32" i="25"/>
  <c r="F15" i="25"/>
  <c r="G15" i="25"/>
  <c r="H15" i="25"/>
  <c r="G33" i="12"/>
  <c r="H33" i="12"/>
  <c r="F32" i="14"/>
  <c r="G32" i="14"/>
  <c r="H32" i="14"/>
  <c r="F26" i="14"/>
  <c r="G26" i="14"/>
  <c r="H26" i="14"/>
  <c r="F25" i="14"/>
  <c r="G25" i="14"/>
  <c r="H25" i="14"/>
  <c r="F24" i="14"/>
  <c r="G24" i="14"/>
  <c r="H24" i="14"/>
  <c r="F23" i="14"/>
  <c r="G23" i="14"/>
  <c r="H23" i="14"/>
  <c r="F22" i="14"/>
  <c r="G22" i="14"/>
  <c r="H22" i="14"/>
  <c r="F21" i="14"/>
  <c r="G21" i="14"/>
  <c r="H21" i="14"/>
  <c r="F20" i="14"/>
  <c r="G20" i="14"/>
  <c r="H20" i="14"/>
  <c r="F19" i="14"/>
  <c r="G19" i="14"/>
  <c r="H19" i="14"/>
  <c r="F18" i="14"/>
  <c r="G18" i="14"/>
  <c r="H18" i="14"/>
  <c r="F17" i="14"/>
  <c r="G17" i="14"/>
  <c r="H17" i="14"/>
  <c r="F16" i="14"/>
  <c r="G16" i="14"/>
  <c r="H16" i="14"/>
  <c r="F15" i="14"/>
  <c r="G15" i="14"/>
  <c r="H15" i="14"/>
  <c r="F32" i="24"/>
  <c r="F26" i="24"/>
  <c r="F25" i="24"/>
  <c r="F24" i="24"/>
  <c r="F23" i="24"/>
  <c r="F22" i="24"/>
  <c r="F21" i="24"/>
  <c r="F20" i="24"/>
  <c r="F19" i="24"/>
  <c r="F18" i="24"/>
  <c r="F17" i="24"/>
  <c r="F16" i="24"/>
  <c r="F15" i="24"/>
  <c r="F32" i="22"/>
  <c r="G32" i="22"/>
  <c r="H32" i="22"/>
  <c r="F15" i="22"/>
  <c r="G15" i="22"/>
  <c r="H15" i="22"/>
  <c r="F32" i="21"/>
  <c r="G32" i="21"/>
  <c r="H32" i="21"/>
  <c r="F26" i="21"/>
  <c r="G26" i="21"/>
  <c r="H26" i="21"/>
  <c r="F25" i="21"/>
  <c r="G25" i="21"/>
  <c r="H25" i="21"/>
  <c r="F24" i="21"/>
  <c r="G24" i="21"/>
  <c r="H24" i="21"/>
  <c r="F23" i="21"/>
  <c r="G23" i="21"/>
  <c r="H23" i="21"/>
  <c r="F22" i="21"/>
  <c r="G22" i="21"/>
  <c r="H22" i="21"/>
  <c r="F21" i="21"/>
  <c r="G21" i="21"/>
  <c r="H21" i="21"/>
  <c r="F20" i="21"/>
  <c r="G20" i="21"/>
  <c r="H20" i="21"/>
  <c r="F19" i="21"/>
  <c r="G19" i="21"/>
  <c r="H19" i="21"/>
  <c r="F18" i="21"/>
  <c r="G18" i="21"/>
  <c r="H18" i="21"/>
  <c r="F17" i="21"/>
  <c r="F16" i="21"/>
  <c r="G16" i="21"/>
  <c r="H16" i="21"/>
  <c r="F15" i="21"/>
  <c r="G15" i="21"/>
  <c r="H15" i="21"/>
  <c r="F32" i="11"/>
  <c r="G32" i="11"/>
  <c r="H32" i="11"/>
  <c r="F15" i="11"/>
  <c r="G15" i="11"/>
  <c r="H15" i="11"/>
  <c r="E27" i="11"/>
  <c r="F32" i="18"/>
  <c r="G32" i="18"/>
  <c r="H32" i="18"/>
  <c r="F15" i="18"/>
  <c r="G15" i="18"/>
  <c r="H15" i="18"/>
  <c r="F32" i="20"/>
  <c r="G32" i="20"/>
  <c r="H32" i="20"/>
  <c r="F15" i="20"/>
  <c r="E65" i="20"/>
  <c r="E65" i="18"/>
  <c r="F32" i="19"/>
  <c r="F26" i="19"/>
  <c r="G26" i="19"/>
  <c r="H26" i="19"/>
  <c r="F25" i="19"/>
  <c r="G25" i="19"/>
  <c r="H25" i="19"/>
  <c r="F24" i="19"/>
  <c r="G24" i="19"/>
  <c r="H24" i="19"/>
  <c r="H27" i="19"/>
  <c r="E59" i="19"/>
  <c r="F23" i="19"/>
  <c r="G23" i="19"/>
  <c r="H23" i="19"/>
  <c r="F22" i="19"/>
  <c r="G22" i="19"/>
  <c r="H22" i="19"/>
  <c r="F21" i="19"/>
  <c r="G21" i="19"/>
  <c r="H21" i="19"/>
  <c r="F20" i="19"/>
  <c r="G20" i="19"/>
  <c r="H20" i="19"/>
  <c r="F19" i="19"/>
  <c r="G19" i="19"/>
  <c r="H19" i="19"/>
  <c r="F18" i="19"/>
  <c r="G18" i="19"/>
  <c r="H18" i="19"/>
  <c r="F17" i="19"/>
  <c r="G17" i="19"/>
  <c r="H17" i="19"/>
  <c r="F16" i="19"/>
  <c r="G16" i="19"/>
  <c r="H16" i="19"/>
  <c r="F15" i="19"/>
  <c r="G15" i="19"/>
  <c r="H15" i="19"/>
  <c r="E61" i="19"/>
  <c r="E63" i="19"/>
  <c r="F32" i="17"/>
  <c r="G32" i="17"/>
  <c r="H32" i="17"/>
  <c r="F15" i="17"/>
  <c r="G15" i="17"/>
  <c r="H15" i="17"/>
  <c r="E65" i="19"/>
</calcChain>
</file>

<file path=xl/sharedStrings.xml><?xml version="1.0" encoding="utf-8"?>
<sst xmlns="http://schemas.openxmlformats.org/spreadsheetml/2006/main" count="1656" uniqueCount="259">
  <si>
    <t>Tender Number</t>
  </si>
  <si>
    <t>Tender Name</t>
  </si>
  <si>
    <t>Province</t>
  </si>
  <si>
    <t>Item</t>
  </si>
  <si>
    <t>Description</t>
  </si>
  <si>
    <t>Quantity</t>
  </si>
  <si>
    <t>Unit Cost</t>
  </si>
  <si>
    <t>Vat</t>
  </si>
  <si>
    <t xml:space="preserve">Toilet roll holders TR3 </t>
  </si>
  <si>
    <t xml:space="preserve">Index to Pricing Templates-Equipment </t>
  </si>
  <si>
    <t xml:space="preserve">Index to Pricing Templates-Consumables </t>
  </si>
  <si>
    <t xml:space="preserve">Index to Pricing Templates-Service </t>
  </si>
  <si>
    <t xml:space="preserve">Total </t>
  </si>
  <si>
    <t>GP1</t>
  </si>
  <si>
    <t>GP2</t>
  </si>
  <si>
    <t>GP3</t>
  </si>
  <si>
    <t>GP4</t>
  </si>
  <si>
    <t>GP5</t>
  </si>
  <si>
    <t>GP6</t>
  </si>
  <si>
    <t>GP7</t>
  </si>
  <si>
    <t>GP8</t>
  </si>
  <si>
    <t>GP9</t>
  </si>
  <si>
    <t>GP10</t>
  </si>
  <si>
    <t>GP11</t>
  </si>
  <si>
    <t>GP13</t>
  </si>
  <si>
    <t>GP14</t>
  </si>
  <si>
    <t>GP15</t>
  </si>
  <si>
    <t>GP16</t>
  </si>
  <si>
    <t>GP17</t>
  </si>
  <si>
    <t>GP18</t>
  </si>
  <si>
    <t>GP19</t>
  </si>
  <si>
    <t>GP12</t>
  </si>
  <si>
    <t>GP20</t>
  </si>
  <si>
    <t>FS1</t>
  </si>
  <si>
    <t>FS2</t>
  </si>
  <si>
    <t>FS3</t>
  </si>
  <si>
    <t>FS4</t>
  </si>
  <si>
    <t>FS5</t>
  </si>
  <si>
    <t>FS6</t>
  </si>
  <si>
    <t>FS7</t>
  </si>
  <si>
    <t>FS8</t>
  </si>
  <si>
    <t>FS9</t>
  </si>
  <si>
    <t>FS10</t>
  </si>
  <si>
    <t>FS11</t>
  </si>
  <si>
    <t>FS13</t>
  </si>
  <si>
    <t>FS14</t>
  </si>
  <si>
    <t>FS15</t>
  </si>
  <si>
    <t>FS16</t>
  </si>
  <si>
    <t>FS17</t>
  </si>
  <si>
    <t>FS18</t>
  </si>
  <si>
    <t>FS19</t>
  </si>
  <si>
    <t>FS12</t>
  </si>
  <si>
    <t>EC1</t>
  </si>
  <si>
    <t>EC2</t>
  </si>
  <si>
    <t>EC3</t>
  </si>
  <si>
    <t>EC4</t>
  </si>
  <si>
    <t>EC5</t>
  </si>
  <si>
    <t>EC6</t>
  </si>
  <si>
    <t>EC7</t>
  </si>
  <si>
    <t>EC8</t>
  </si>
  <si>
    <t>EC9</t>
  </si>
  <si>
    <t>EC10</t>
  </si>
  <si>
    <t>EC11</t>
  </si>
  <si>
    <t>EC13</t>
  </si>
  <si>
    <t>EC14</t>
  </si>
  <si>
    <t>EC15</t>
  </si>
  <si>
    <t>EC16</t>
  </si>
  <si>
    <t>EC17</t>
  </si>
  <si>
    <t>EC18</t>
  </si>
  <si>
    <t>EC19</t>
  </si>
  <si>
    <t>EC12</t>
  </si>
  <si>
    <t>WC1</t>
  </si>
  <si>
    <t>WC2</t>
  </si>
  <si>
    <t>WC3</t>
  </si>
  <si>
    <t>WC4</t>
  </si>
  <si>
    <t>WC5</t>
  </si>
  <si>
    <t>WC6</t>
  </si>
  <si>
    <t>WC7</t>
  </si>
  <si>
    <t>WC8</t>
  </si>
  <si>
    <t>WC9</t>
  </si>
  <si>
    <t>WC10</t>
  </si>
  <si>
    <t>WC11</t>
  </si>
  <si>
    <t>WC13</t>
  </si>
  <si>
    <t>WC14</t>
  </si>
  <si>
    <t>WC15</t>
  </si>
  <si>
    <t>WC16</t>
  </si>
  <si>
    <t>WC17</t>
  </si>
  <si>
    <t>WC18</t>
  </si>
  <si>
    <t>WC19</t>
  </si>
  <si>
    <t>WC12</t>
  </si>
  <si>
    <t>TENDER PRICE EVALUATION</t>
  </si>
  <si>
    <t xml:space="preserve">Sanitary Hygiene (SHE Bin) </t>
  </si>
  <si>
    <t xml:space="preserve">Nappy Bin </t>
  </si>
  <si>
    <t>Manual Foam/Liquid  Soap Dispenser</t>
  </si>
  <si>
    <t>Wall Mounted Waste Paper Bin</t>
  </si>
  <si>
    <t xml:space="preserve">Anti Theft Bracket :Automatic Air Freshener </t>
  </si>
  <si>
    <t>Automatic Hand Paper Towel Dispenser</t>
  </si>
  <si>
    <t xml:space="preserve">Automatic Airfreshner Dispenser </t>
  </si>
  <si>
    <t>Manual hand sanitizer Dispenser</t>
  </si>
  <si>
    <t>EC20</t>
  </si>
  <si>
    <t>EC21</t>
  </si>
  <si>
    <t>EC22</t>
  </si>
  <si>
    <t>Toilet paper-1 Ply with 500 sheets   (48 rolls)</t>
  </si>
  <si>
    <t>Toilet paper-2 Ply with 350 sheets   (48 rolls)</t>
  </si>
  <si>
    <t>Hand Washing liquid   Soap (5 Litres)</t>
  </si>
  <si>
    <t>Hand Washing Foam Soap Refill 800ml</t>
  </si>
  <si>
    <t>Manual Hand Sanitizer Refill 400ml</t>
  </si>
  <si>
    <t xml:space="preserve">Hand Paper Towel Refill- 2 Ply (folded) </t>
  </si>
  <si>
    <t>Hand Paper Towel Refill- 2 Ply (Roll)</t>
  </si>
  <si>
    <t>Manual Toilet Seat Spray Sanitizer  refill 400ml</t>
  </si>
  <si>
    <t xml:space="preserve">Urinary Mats </t>
  </si>
  <si>
    <t xml:space="preserve">Clear Plastic Bin Liners For  Waste Paper Bin </t>
  </si>
  <si>
    <t xml:space="preserve">Automatic Air Freshener  Canister </t>
  </si>
  <si>
    <t xml:space="preserve">Bidder Name </t>
  </si>
  <si>
    <t>FS20</t>
  </si>
  <si>
    <t>FS21</t>
  </si>
  <si>
    <t>FS22</t>
  </si>
  <si>
    <t>GP21</t>
  </si>
  <si>
    <t>GP22</t>
  </si>
  <si>
    <t>GP23</t>
  </si>
  <si>
    <t>GP24</t>
  </si>
  <si>
    <t>WC20</t>
  </si>
  <si>
    <t>WC21</t>
  </si>
  <si>
    <t>WC22</t>
  </si>
  <si>
    <t>WC23</t>
  </si>
  <si>
    <t>NW1</t>
  </si>
  <si>
    <t>NW2</t>
  </si>
  <si>
    <t>NW3</t>
  </si>
  <si>
    <t>NW4</t>
  </si>
  <si>
    <t>NW5</t>
  </si>
  <si>
    <t>NW6</t>
  </si>
  <si>
    <t>NW7</t>
  </si>
  <si>
    <t>NW8</t>
  </si>
  <si>
    <t>NW9</t>
  </si>
  <si>
    <t>NW10</t>
  </si>
  <si>
    <t>NW11</t>
  </si>
  <si>
    <t>NW12</t>
  </si>
  <si>
    <t>NW13</t>
  </si>
  <si>
    <t>NW14</t>
  </si>
  <si>
    <t>NW15</t>
  </si>
  <si>
    <t>NW16</t>
  </si>
  <si>
    <t>NW17</t>
  </si>
  <si>
    <t>NW18</t>
  </si>
  <si>
    <t>NW19</t>
  </si>
  <si>
    <t>NW20</t>
  </si>
  <si>
    <t>NW21</t>
  </si>
  <si>
    <t>NW22</t>
  </si>
  <si>
    <t>L1</t>
  </si>
  <si>
    <t>L2</t>
  </si>
  <si>
    <t>L3</t>
  </si>
  <si>
    <t>L4</t>
  </si>
  <si>
    <t>L5</t>
  </si>
  <si>
    <t>L6</t>
  </si>
  <si>
    <t>L7</t>
  </si>
  <si>
    <t>L8</t>
  </si>
  <si>
    <t>L9</t>
  </si>
  <si>
    <t>L10</t>
  </si>
  <si>
    <t>L11</t>
  </si>
  <si>
    <t>L12</t>
  </si>
  <si>
    <t>L13</t>
  </si>
  <si>
    <t>L14</t>
  </si>
  <si>
    <t>L15</t>
  </si>
  <si>
    <t>L16</t>
  </si>
  <si>
    <t>L17</t>
  </si>
  <si>
    <t>L18</t>
  </si>
  <si>
    <t>L19</t>
  </si>
  <si>
    <t>L20</t>
  </si>
  <si>
    <t>L21</t>
  </si>
  <si>
    <t>L22</t>
  </si>
  <si>
    <t>L23</t>
  </si>
  <si>
    <t xml:space="preserve">Region &amp; Cluster </t>
  </si>
  <si>
    <t xml:space="preserve">TENDER PRICING  TEMPLATE  </t>
  </si>
  <si>
    <t xml:space="preserve">Province: </t>
  </si>
  <si>
    <t>EASTERN CAPE( E1)</t>
  </si>
  <si>
    <t>EASTERN CAPE( E2)</t>
  </si>
  <si>
    <t xml:space="preserve">Province </t>
  </si>
  <si>
    <t xml:space="preserve">Automatic Air freshener Dispenser </t>
  </si>
  <si>
    <t>Western Cape (G3)</t>
  </si>
  <si>
    <t>Western Cape (G2)</t>
  </si>
  <si>
    <t>Western Cape (G1)</t>
  </si>
  <si>
    <t>GP25(i)</t>
  </si>
  <si>
    <t>GP25(ii)</t>
  </si>
  <si>
    <t>GP26(i)</t>
  </si>
  <si>
    <t>GP26(ii)</t>
  </si>
  <si>
    <t>Gauteng (K)</t>
  </si>
  <si>
    <t>Gauteng Central (H1)</t>
  </si>
  <si>
    <t>Gauteng Head Office  (J)</t>
  </si>
  <si>
    <t>Free State  &amp; Northern Cape (D)</t>
  </si>
  <si>
    <t>Toilet paper-1 Ply with 500 sheets   ( bale of 48 rolls)</t>
  </si>
  <si>
    <t>Hand Paper Towel Refill- 2 Ply ( 6 Roll in a pack)</t>
  </si>
  <si>
    <t xml:space="preserve">Automatic toilet and men's urinal  sanitiser  Dispenser </t>
  </si>
  <si>
    <t xml:space="preserve">Hand Paper Towel Refill- 2 Ply (folded Refill,120-150 sheets per pack 20 -25 packs per box ) </t>
  </si>
  <si>
    <t>Toilet paper-2 Ply with 350 sheets   ( bale of 48 rolls)</t>
  </si>
  <si>
    <t xml:space="preserve">Urinal Auto  Flusher </t>
  </si>
  <si>
    <t>Manual Toilet Seat Sanitizer Dispenser</t>
  </si>
  <si>
    <t xml:space="preserve">Comments </t>
  </si>
  <si>
    <t xml:space="preserve">Annual % Increase Year 2 </t>
  </si>
  <si>
    <t>Annual % Increase 
Year 3</t>
  </si>
  <si>
    <t>Annual percentage increase</t>
  </si>
  <si>
    <t xml:space="preserve"> ANNUAL INFLATION</t>
  </si>
  <si>
    <t>Gauteng South (I)</t>
  </si>
  <si>
    <t>KZN1</t>
  </si>
  <si>
    <t>KZN2</t>
  </si>
  <si>
    <t>KZN3</t>
  </si>
  <si>
    <t>KZN4</t>
  </si>
  <si>
    <t>KZN5</t>
  </si>
  <si>
    <t>KZN6</t>
  </si>
  <si>
    <t>KZN7</t>
  </si>
  <si>
    <t>KZN8</t>
  </si>
  <si>
    <t>KZN9</t>
  </si>
  <si>
    <t>KZN10</t>
  </si>
  <si>
    <t>KZN11</t>
  </si>
  <si>
    <t>KZN12</t>
  </si>
  <si>
    <t>KZN13</t>
  </si>
  <si>
    <t>KZN14</t>
  </si>
  <si>
    <t>KZN15</t>
  </si>
  <si>
    <t>KZN16</t>
  </si>
  <si>
    <t>KZN17</t>
  </si>
  <si>
    <t>KZN18</t>
  </si>
  <si>
    <t>KZN19</t>
  </si>
  <si>
    <t>KZN20</t>
  </si>
  <si>
    <t>KZN21</t>
  </si>
  <si>
    <t>KZN22</t>
  </si>
  <si>
    <t>Kwa-Zulu Natal (F1)</t>
  </si>
  <si>
    <t>c</t>
  </si>
  <si>
    <t>Kwa-Zulu Natal (F2)</t>
  </si>
  <si>
    <t>Mpumalanga (B)</t>
  </si>
  <si>
    <t xml:space="preserve">North West (C) </t>
  </si>
  <si>
    <t>Total Per Month</t>
  </si>
  <si>
    <t>Total Cost Per Annum</t>
  </si>
  <si>
    <t>Total  Cost Per Month</t>
  </si>
  <si>
    <t>Total Cost Per Month</t>
  </si>
  <si>
    <t>Total Tender Cost for Year 1</t>
  </si>
  <si>
    <t xml:space="preserve"> ANNUAL INFLATION </t>
  </si>
  <si>
    <t xml:space="preserve">Unit Cost Per Service </t>
  </si>
  <si>
    <t>Gauteng Central (H2)</t>
  </si>
  <si>
    <t>SARS RFP NUMBER</t>
  </si>
  <si>
    <t>RFP NAME</t>
  </si>
  <si>
    <t>RFP 01/2017</t>
  </si>
  <si>
    <t xml:space="preserve">Pricing  Instructions </t>
  </si>
  <si>
    <t xml:space="preserve">Description </t>
  </si>
  <si>
    <t>SUPPLY AND MAINTENANCE OF SANITARY AND HEALTH CARE SERVICES</t>
  </si>
  <si>
    <t>Limpopo (A)</t>
  </si>
  <si>
    <t>Total Tender Cost for Year 2</t>
  </si>
  <si>
    <t>Total Tender Cost for Year 3</t>
  </si>
  <si>
    <t>Estimated Total Bid Price (Incl. VAT)</t>
  </si>
  <si>
    <t>Hand Washing liquid Soap (5 Litres)</t>
  </si>
  <si>
    <t>Toilet paper-1 Ply with 500 sheets  ( bale of 48 rolls)</t>
  </si>
  <si>
    <t xml:space="preserve">
 1) Bidders are not allowed to change the pricing schedule except to input the highlighted cells in "Yellow".
2) Input figures or rates must exclude Vat as the provided formula calculate it automatically.
3) All rates are subjects to negotiation prior to signing and on anniversary of the Contract.
4) Bidders must take provide rental fee for Equipment, purchase fee for Consumables and a service fee for Service.
5)Please refer to specification document for detailed information regarding the required equipment, consumables &amp; service.
6)Bidders must note that on line items relating to Services, SARS reserves the right to choose the most cost effective option on SHE bin servicing. 
7) Bidders are requested to provide the annual percentage increase as requested and SARS reserve the right to negotiate the provided percentage before implementation at the end of every contract  anniversary(12 months ).
8) The  provided quantities are estimates and SARS reserve the right to increase or decrease according to the demand at the time of execution of the contract.
9) Bidders are requested to provide cost per service in accordance to' 'Index Templates-Service '' provided, the contacted service provider will be informed of the frequency applicable to a specific region at contracting period and  will be required to bill us according to the price provided for that contracted frequency.
</t>
  </si>
  <si>
    <r>
      <t xml:space="preserve">She Bin Service 
</t>
    </r>
    <r>
      <rPr>
        <b/>
        <sz val="14"/>
        <color theme="1"/>
        <rFont val="Cordia New"/>
        <family val="2"/>
      </rPr>
      <t>Frequency - Monthly</t>
    </r>
  </si>
  <si>
    <r>
      <t xml:space="preserve">She Bin Service
</t>
    </r>
    <r>
      <rPr>
        <b/>
        <sz val="14"/>
        <color theme="1"/>
        <rFont val="Cordia New"/>
        <family val="2"/>
      </rPr>
      <t>Frequency Bi- Monthly</t>
    </r>
  </si>
  <si>
    <r>
      <t xml:space="preserve">Deep cleaning of ablution areas(costing must include chemicals )
</t>
    </r>
    <r>
      <rPr>
        <b/>
        <sz val="14"/>
        <rFont val="Cordia New"/>
        <family val="2"/>
      </rPr>
      <t>Frequency Bi- Monthly</t>
    </r>
  </si>
  <si>
    <r>
      <t xml:space="preserve">Nappy Bin Service
</t>
    </r>
    <r>
      <rPr>
        <b/>
        <sz val="14"/>
        <rFont val="Cordia New"/>
        <family val="2"/>
      </rPr>
      <t xml:space="preserve">Frequency -  Weekly </t>
    </r>
  </si>
  <si>
    <r>
      <t xml:space="preserve">She Bin Service 
</t>
    </r>
    <r>
      <rPr>
        <b/>
        <sz val="14"/>
        <color theme="1"/>
        <rFont val="Cordia New"/>
        <family val="2"/>
      </rPr>
      <t xml:space="preserve">Frequency -  Weekly </t>
    </r>
  </si>
  <si>
    <t>Bidder  Representative</t>
  </si>
  <si>
    <t>Signature:</t>
  </si>
  <si>
    <t>Position:</t>
  </si>
  <si>
    <t>Date:</t>
  </si>
  <si>
    <t>Manual Hand Sanitizer Refill 800ml</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</si>
</sst>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quot;R&quot;\ * #,##0.00_ ;_ &quot;R&quot;\ * \-#,##0.00_ ;_ &quot;R&quot;\ * &quot;-&quot;??_ ;_ @_ "/>
    <numFmt numFmtId="43" formatCode="_ * #,##0.00_ ;_ * \-#,##0.00_ ;_ * &quot;-&quot;??_ ;_ @_ "/>
    <numFmt numFmtId="164" formatCode="_ * #,##0_ ;_ * \-#,##0_ ;_ * &quot;-&quot;??_ ;_ @_ "/>
  </numFmts>
  <fonts count="24" x14ac:knownFonts="1">
    <font>
      <sz val="11"/>
      <color theme="1"/>
      <name val="Calibri"/>
      <family val="2"/>
      <scheme val="minor"/>
    </font>
    <font>
      <sz val="11"/>
      <color theme="1"/>
      <name val="Calibri"/>
      <family val="2"/>
      <scheme val="minor"/>
    </font>
    <font>
      <sz val="14"/>
      <color theme="1"/>
      <name val="Cordia New"/>
      <family val="2"/>
    </font>
    <font>
      <b/>
      <sz val="26"/>
      <color theme="1"/>
      <name val="Cordia New"/>
      <family val="2"/>
    </font>
    <font>
      <b/>
      <sz val="14"/>
      <color theme="1"/>
      <name val="Cordia New"/>
      <family val="2"/>
    </font>
    <font>
      <sz val="11"/>
      <color rgb="FFFF0000"/>
      <name val="Cordia New"/>
      <family val="2"/>
    </font>
    <font>
      <sz val="11"/>
      <color theme="1"/>
      <name val="Cordia New"/>
      <family val="2"/>
    </font>
    <font>
      <b/>
      <i/>
      <sz val="14"/>
      <color theme="1"/>
      <name val="Cordia New"/>
      <family val="2"/>
    </font>
    <font>
      <b/>
      <sz val="14"/>
      <name val="Cordia New"/>
      <family val="2"/>
    </font>
    <font>
      <sz val="11"/>
      <name val="Cordia New"/>
      <family val="2"/>
    </font>
    <font>
      <sz val="14"/>
      <name val="Cordia New"/>
      <family val="2"/>
    </font>
    <font>
      <u/>
      <sz val="14"/>
      <name val="Cordia New"/>
      <family val="2"/>
    </font>
    <font>
      <sz val="10"/>
      <name val="Arial"/>
      <family val="2"/>
    </font>
    <font>
      <b/>
      <sz val="16"/>
      <name val="Cordia New"/>
      <family val="2"/>
    </font>
    <font>
      <b/>
      <sz val="16"/>
      <color theme="0"/>
      <name val="Cordia New"/>
      <family val="2"/>
    </font>
    <font>
      <sz val="16"/>
      <name val="Cordia New"/>
      <family val="2"/>
    </font>
    <font>
      <sz val="16"/>
      <color theme="1"/>
      <name val="Cordia New"/>
      <family val="2"/>
    </font>
    <font>
      <b/>
      <sz val="20"/>
      <color theme="0"/>
      <name val="Cordia New"/>
      <family val="2"/>
    </font>
    <font>
      <sz val="11"/>
      <color theme="1"/>
      <name val="Century Gothic"/>
      <family val="2"/>
    </font>
    <font>
      <b/>
      <sz val="16"/>
      <color theme="0"/>
      <name val="Century Gothic"/>
      <family val="2"/>
    </font>
    <font>
      <b/>
      <sz val="14"/>
      <color theme="1"/>
      <name val="Century Gothic"/>
      <family val="2"/>
    </font>
    <font>
      <sz val="14"/>
      <color theme="1"/>
      <name val="Century Gothic"/>
      <family val="2"/>
    </font>
    <font>
      <sz val="12"/>
      <color theme="1"/>
      <name val="Century Gothic"/>
      <family val="2"/>
    </font>
    <font>
      <u/>
      <sz val="11"/>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rgb="FFFFFF00"/>
        <bgColor indexed="64"/>
      </patternFill>
    </fill>
    <fill>
      <patternFill patternType="solid">
        <fgColor theme="3"/>
        <bgColor indexed="64"/>
      </patternFill>
    </fill>
  </fills>
  <borders count="3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right style="medium">
        <color indexed="64"/>
      </right>
      <top/>
      <bottom/>
      <diagonal/>
    </border>
    <border>
      <left/>
      <right/>
      <top/>
      <bottom style="thin">
        <color indexed="64"/>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43" fontId="12" fillId="0" borderId="0" applyFont="0" applyFill="0" applyBorder="0" applyAlignment="0" applyProtection="0"/>
    <xf numFmtId="9" fontId="1" fillId="0" borderId="0" applyFont="0" applyFill="0" applyBorder="0" applyAlignment="0" applyProtection="0"/>
  </cellStyleXfs>
  <cellXfs count="162">
    <xf numFmtId="0" fontId="0" fillId="0" borderId="0" xfId="0"/>
    <xf numFmtId="0" fontId="2" fillId="2" borderId="0" xfId="0" applyFont="1" applyFill="1" applyBorder="1"/>
    <xf numFmtId="0" fontId="2" fillId="0" borderId="0" xfId="0" applyFont="1" applyBorder="1"/>
    <xf numFmtId="0" fontId="2" fillId="2" borderId="0" xfId="0" applyFont="1" applyFill="1" applyBorder="1" applyAlignment="1"/>
    <xf numFmtId="0" fontId="4" fillId="2" borderId="0" xfId="0" applyFont="1" applyFill="1" applyBorder="1" applyAlignment="1">
      <alignment horizontal="left" vertical="center" wrapText="1"/>
    </xf>
    <xf numFmtId="0" fontId="6" fillId="0" borderId="0" xfId="0" applyFont="1" applyBorder="1"/>
    <xf numFmtId="0" fontId="5" fillId="2" borderId="0" xfId="0" applyFont="1" applyFill="1" applyBorder="1" applyAlignment="1">
      <alignment horizontal="center" vertical="center" wrapText="1"/>
    </xf>
    <xf numFmtId="44" fontId="6" fillId="2" borderId="0" xfId="2" applyFont="1" applyFill="1" applyBorder="1"/>
    <xf numFmtId="0" fontId="6" fillId="2" borderId="0" xfId="0" applyFont="1" applyFill="1" applyBorder="1"/>
    <xf numFmtId="0" fontId="4" fillId="2" borderId="0"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0"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0" xfId="0" applyFont="1" applyFill="1" applyBorder="1" applyAlignment="1">
      <alignment horizontal="center" wrapText="1"/>
    </xf>
    <xf numFmtId="0" fontId="8" fillId="2" borderId="13" xfId="0" applyFont="1" applyFill="1" applyBorder="1" applyAlignment="1">
      <alignment horizontal="center" vertical="center" wrapText="1"/>
    </xf>
    <xf numFmtId="0" fontId="8" fillId="2" borderId="13" xfId="0" applyFont="1" applyFill="1" applyBorder="1" applyAlignment="1">
      <alignment vertical="center" wrapText="1"/>
    </xf>
    <xf numFmtId="0" fontId="8" fillId="2" borderId="14" xfId="0" applyFont="1" applyFill="1" applyBorder="1" applyAlignment="1">
      <alignment horizontal="center" vertical="center" wrapText="1"/>
    </xf>
    <xf numFmtId="0" fontId="2" fillId="2" borderId="13" xfId="0" applyFont="1" applyFill="1" applyBorder="1" applyAlignment="1">
      <alignment vertical="center" wrapText="1"/>
    </xf>
    <xf numFmtId="44" fontId="2" fillId="2" borderId="13" xfId="2" applyFont="1" applyFill="1" applyBorder="1" applyProtection="1">
      <protection locked="0"/>
    </xf>
    <xf numFmtId="44" fontId="2" fillId="2" borderId="13" xfId="2" applyFont="1" applyFill="1" applyBorder="1"/>
    <xf numFmtId="0" fontId="2" fillId="2" borderId="13" xfId="0" applyFont="1" applyFill="1" applyBorder="1" applyAlignment="1">
      <alignment horizontal="left" vertical="top" wrapText="1"/>
    </xf>
    <xf numFmtId="0" fontId="2" fillId="2" borderId="16" xfId="0" applyFont="1" applyFill="1" applyBorder="1" applyAlignment="1">
      <alignment vertical="center" wrapText="1"/>
    </xf>
    <xf numFmtId="44" fontId="2" fillId="2" borderId="16" xfId="2" applyFont="1" applyFill="1" applyBorder="1"/>
    <xf numFmtId="44" fontId="2" fillId="2" borderId="13" xfId="2" applyFont="1" applyFill="1" applyBorder="1" applyAlignment="1" applyProtection="1">
      <alignment vertical="center"/>
      <protection locked="0"/>
    </xf>
    <xf numFmtId="164" fontId="2" fillId="0" borderId="13" xfId="1" applyNumberFormat="1" applyFont="1" applyFill="1" applyBorder="1" applyAlignment="1">
      <alignment horizontal="left" vertical="top"/>
    </xf>
    <xf numFmtId="164" fontId="2" fillId="0" borderId="13" xfId="1" applyNumberFormat="1" applyFont="1" applyFill="1" applyBorder="1" applyAlignment="1">
      <alignment horizontal="left"/>
    </xf>
    <xf numFmtId="0" fontId="2" fillId="0" borderId="0" xfId="0" applyFont="1" applyFill="1" applyBorder="1"/>
    <xf numFmtId="0" fontId="4" fillId="0" borderId="0" xfId="0" applyFont="1" applyFill="1" applyBorder="1" applyAlignment="1">
      <alignment horizontal="center" vertical="center"/>
    </xf>
    <xf numFmtId="0" fontId="8" fillId="0" borderId="13" xfId="0" applyFont="1" applyFill="1" applyBorder="1" applyAlignment="1">
      <alignment horizontal="center" vertical="center" wrapText="1"/>
    </xf>
    <xf numFmtId="164" fontId="2" fillId="0" borderId="16" xfId="1" applyNumberFormat="1" applyFont="1" applyFill="1" applyBorder="1" applyAlignment="1">
      <alignment horizontal="left"/>
    </xf>
    <xf numFmtId="0" fontId="4" fillId="0" borderId="0" xfId="0" applyFont="1" applyFill="1" applyBorder="1" applyAlignment="1">
      <alignment horizontal="center" vertical="center" wrapText="1"/>
    </xf>
    <xf numFmtId="0" fontId="4" fillId="0" borderId="0" xfId="0" applyFont="1" applyFill="1" applyBorder="1" applyAlignment="1">
      <alignment horizontal="center" wrapText="1"/>
    </xf>
    <xf numFmtId="0" fontId="10" fillId="2" borderId="13" xfId="0" applyFont="1" applyFill="1" applyBorder="1" applyAlignment="1">
      <alignment vertical="center" wrapText="1"/>
    </xf>
    <xf numFmtId="0" fontId="4" fillId="2" borderId="10" xfId="0" applyFont="1" applyFill="1" applyBorder="1" applyAlignment="1">
      <alignment horizontal="center" wrapText="1"/>
    </xf>
    <xf numFmtId="0" fontId="4" fillId="2" borderId="5" xfId="0" applyFont="1" applyFill="1" applyBorder="1" applyAlignment="1">
      <alignment horizontal="center" wrapText="1"/>
    </xf>
    <xf numFmtId="0" fontId="10" fillId="2" borderId="13" xfId="0" applyFont="1" applyFill="1" applyBorder="1" applyAlignment="1">
      <alignment horizontal="left" vertical="top" wrapText="1"/>
    </xf>
    <xf numFmtId="0" fontId="10" fillId="2" borderId="16" xfId="0" applyFont="1" applyFill="1" applyBorder="1" applyAlignment="1">
      <alignment vertical="center" wrapText="1"/>
    </xf>
    <xf numFmtId="0" fontId="10" fillId="2" borderId="0" xfId="0" applyFont="1" applyFill="1" applyBorder="1"/>
    <xf numFmtId="0" fontId="9" fillId="2" borderId="0" xfId="0" applyFont="1" applyFill="1" applyBorder="1"/>
    <xf numFmtId="0" fontId="11" fillId="2" borderId="18" xfId="0" applyFont="1" applyFill="1" applyBorder="1" applyAlignment="1">
      <alignment horizontal="center"/>
    </xf>
    <xf numFmtId="0" fontId="13" fillId="2" borderId="20" xfId="0" applyFont="1" applyFill="1" applyBorder="1" applyAlignment="1">
      <alignment horizontal="center" wrapText="1"/>
    </xf>
    <xf numFmtId="164" fontId="2" fillId="2" borderId="13" xfId="1" applyNumberFormat="1" applyFont="1" applyFill="1" applyBorder="1" applyAlignment="1">
      <alignment horizontal="left" vertical="top"/>
    </xf>
    <xf numFmtId="44" fontId="6" fillId="0" borderId="13" xfId="0" applyNumberFormat="1" applyFont="1" applyBorder="1"/>
    <xf numFmtId="0" fontId="14" fillId="6" borderId="13" xfId="0" applyFont="1" applyFill="1" applyBorder="1" applyAlignment="1" applyProtection="1">
      <alignment horizontal="center" vertical="center" wrapText="1"/>
    </xf>
    <xf numFmtId="44" fontId="2" fillId="2" borderId="16" xfId="2" applyFont="1" applyFill="1" applyBorder="1" applyProtection="1">
      <protection locked="0"/>
    </xf>
    <xf numFmtId="44" fontId="6" fillId="0" borderId="16" xfId="0" applyNumberFormat="1" applyFont="1" applyBorder="1"/>
    <xf numFmtId="44" fontId="2" fillId="0" borderId="13" xfId="0" applyNumberFormat="1" applyFont="1" applyBorder="1"/>
    <xf numFmtId="0" fontId="16" fillId="0" borderId="0" xfId="0" applyFont="1" applyBorder="1"/>
    <xf numFmtId="9" fontId="16" fillId="5" borderId="13" xfId="4" applyFont="1" applyFill="1" applyBorder="1" applyAlignment="1" applyProtection="1">
      <protection locked="0"/>
    </xf>
    <xf numFmtId="44" fontId="16" fillId="2" borderId="13" xfId="2" applyFont="1" applyFill="1" applyBorder="1" applyAlignment="1" applyProtection="1">
      <alignment vertical="center"/>
      <protection locked="0"/>
    </xf>
    <xf numFmtId="44" fontId="2" fillId="0" borderId="16" xfId="0" applyNumberFormat="1" applyFont="1" applyBorder="1"/>
    <xf numFmtId="164" fontId="2" fillId="0" borderId="13" xfId="1" applyNumberFormat="1" applyFont="1" applyFill="1" applyBorder="1" applyAlignment="1">
      <alignment horizontal="center" vertical="center"/>
    </xf>
    <xf numFmtId="164" fontId="2" fillId="0" borderId="0" xfId="0" applyNumberFormat="1" applyFont="1" applyBorder="1"/>
    <xf numFmtId="164" fontId="2" fillId="2" borderId="13" xfId="1" applyNumberFormat="1" applyFont="1" applyFill="1" applyBorder="1" applyAlignment="1">
      <alignment horizontal="left"/>
    </xf>
    <xf numFmtId="0" fontId="2" fillId="2" borderId="1" xfId="0" applyFont="1" applyFill="1" applyBorder="1" applyProtection="1"/>
    <xf numFmtId="0" fontId="2" fillId="2" borderId="3" xfId="0" applyFont="1" applyFill="1" applyBorder="1" applyProtection="1"/>
    <xf numFmtId="0" fontId="0" fillId="0" borderId="0" xfId="0" applyProtection="1"/>
    <xf numFmtId="0" fontId="18" fillId="2" borderId="19" xfId="0" applyFont="1" applyFill="1" applyBorder="1" applyAlignment="1" applyProtection="1">
      <protection hidden="1"/>
    </xf>
    <xf numFmtId="0" fontId="21" fillId="2" borderId="21" xfId="0" applyFont="1" applyFill="1" applyBorder="1" applyAlignment="1" applyProtection="1">
      <protection hidden="1"/>
    </xf>
    <xf numFmtId="0" fontId="0" fillId="0" borderId="0" xfId="0" applyAlignment="1" applyProtection="1">
      <alignment horizontal="center"/>
    </xf>
    <xf numFmtId="44" fontId="4" fillId="4" borderId="12" xfId="0" applyNumberFormat="1" applyFont="1" applyFill="1" applyBorder="1" applyAlignment="1"/>
    <xf numFmtId="44" fontId="4" fillId="4" borderId="25" xfId="0" applyNumberFormat="1" applyFont="1" applyFill="1" applyBorder="1" applyAlignment="1">
      <alignment horizontal="center"/>
    </xf>
    <xf numFmtId="0" fontId="10" fillId="0" borderId="13" xfId="0" applyFont="1" applyFill="1" applyBorder="1" applyAlignment="1">
      <alignment vertical="center" wrapText="1"/>
    </xf>
    <xf numFmtId="164" fontId="10" fillId="0" borderId="16" xfId="1" applyNumberFormat="1" applyFont="1" applyFill="1" applyBorder="1" applyAlignment="1">
      <alignment horizontal="left"/>
    </xf>
    <xf numFmtId="0" fontId="2" fillId="0" borderId="13" xfId="0" applyFont="1" applyFill="1" applyBorder="1" applyAlignment="1">
      <alignment vertical="center" wrapText="1"/>
    </xf>
    <xf numFmtId="0" fontId="20" fillId="2" borderId="28" xfId="0" applyFont="1" applyFill="1" applyBorder="1" applyAlignment="1" applyProtection="1">
      <alignment vertical="center"/>
      <protection hidden="1"/>
    </xf>
    <xf numFmtId="0" fontId="20" fillId="2" borderId="29" xfId="0" applyFont="1" applyFill="1" applyBorder="1" applyAlignment="1" applyProtection="1">
      <alignment horizontal="center" vertical="center" wrapText="1"/>
      <protection hidden="1"/>
    </xf>
    <xf numFmtId="0" fontId="20" fillId="2" borderId="30" xfId="0" applyFont="1" applyFill="1" applyBorder="1" applyAlignment="1" applyProtection="1">
      <alignment vertical="center"/>
      <protection hidden="1"/>
    </xf>
    <xf numFmtId="0" fontId="20" fillId="2" borderId="31" xfId="0" applyFont="1" applyFill="1" applyBorder="1" applyAlignment="1" applyProtection="1">
      <alignment horizontal="center" vertical="center" wrapText="1"/>
      <protection hidden="1"/>
    </xf>
    <xf numFmtId="164" fontId="6" fillId="0" borderId="0" xfId="0" applyNumberFormat="1" applyFont="1" applyBorder="1"/>
    <xf numFmtId="0" fontId="4" fillId="2" borderId="0" xfId="0" applyFont="1" applyFill="1" applyBorder="1" applyAlignment="1">
      <alignment horizontal="center"/>
    </xf>
    <xf numFmtId="0" fontId="23" fillId="2" borderId="5" xfId="0" applyFont="1" applyFill="1" applyBorder="1" applyAlignment="1"/>
    <xf numFmtId="0" fontId="0" fillId="2" borderId="5" xfId="0" applyFont="1" applyFill="1" applyBorder="1" applyAlignment="1"/>
    <xf numFmtId="0" fontId="0" fillId="2" borderId="11" xfId="0" applyFill="1" applyBorder="1" applyAlignment="1">
      <alignment wrapText="1"/>
    </xf>
    <xf numFmtId="0" fontId="0" fillId="2" borderId="11" xfId="0" applyFont="1" applyFill="1" applyBorder="1" applyAlignment="1">
      <alignment wrapText="1"/>
    </xf>
    <xf numFmtId="0" fontId="19" fillId="6" borderId="10" xfId="0" applyFont="1" applyFill="1" applyBorder="1" applyAlignment="1" applyProtection="1">
      <alignment horizontal="center" vertical="center" wrapText="1"/>
      <protection hidden="1"/>
    </xf>
    <xf numFmtId="0" fontId="19" fillId="6" borderId="12" xfId="0" applyFont="1" applyFill="1" applyBorder="1" applyAlignment="1" applyProtection="1">
      <alignment horizontal="center" vertical="center" wrapText="1"/>
      <protection hidden="1"/>
    </xf>
    <xf numFmtId="0" fontId="22" fillId="2" borderId="1" xfId="0" applyFont="1" applyFill="1" applyBorder="1" applyAlignment="1" applyProtection="1">
      <alignment horizontal="left" vertical="top" wrapText="1"/>
      <protection hidden="1"/>
    </xf>
    <xf numFmtId="0" fontId="22" fillId="2" borderId="3" xfId="0" applyFont="1" applyFill="1" applyBorder="1" applyAlignment="1" applyProtection="1">
      <alignment horizontal="left" vertical="top" wrapText="1"/>
      <protection hidden="1"/>
    </xf>
    <xf numFmtId="0" fontId="22" fillId="2" borderId="21" xfId="0" applyFont="1" applyFill="1" applyBorder="1" applyAlignment="1" applyProtection="1">
      <alignment horizontal="left" vertical="top" wrapText="1"/>
      <protection hidden="1"/>
    </xf>
    <xf numFmtId="0" fontId="22" fillId="2" borderId="19" xfId="0" applyFont="1" applyFill="1" applyBorder="1" applyAlignment="1" applyProtection="1">
      <alignment horizontal="left" vertical="top" wrapText="1"/>
      <protection hidden="1"/>
    </xf>
    <xf numFmtId="0" fontId="22" fillId="2" borderId="4" xfId="0" applyFont="1" applyFill="1" applyBorder="1" applyAlignment="1" applyProtection="1">
      <alignment horizontal="left" vertical="top" wrapText="1"/>
      <protection hidden="1"/>
    </xf>
    <xf numFmtId="0" fontId="22" fillId="2" borderId="6" xfId="0" applyFont="1" applyFill="1" applyBorder="1" applyAlignment="1" applyProtection="1">
      <alignment horizontal="left" vertical="top" wrapText="1"/>
      <protection hidden="1"/>
    </xf>
    <xf numFmtId="0" fontId="17" fillId="6" borderId="7" xfId="0" applyFont="1" applyFill="1" applyBorder="1" applyAlignment="1">
      <alignment horizontal="center" vertical="center" wrapText="1"/>
    </xf>
    <xf numFmtId="0" fontId="17" fillId="6" borderId="17" xfId="0" applyFont="1" applyFill="1" applyBorder="1" applyAlignment="1">
      <alignment horizontal="center" vertical="center" wrapText="1"/>
    </xf>
    <xf numFmtId="0" fontId="17" fillId="6" borderId="8" xfId="0" applyFont="1" applyFill="1" applyBorder="1" applyAlignment="1">
      <alignment horizontal="center" vertical="center" wrapText="1"/>
    </xf>
    <xf numFmtId="44" fontId="4" fillId="4" borderId="7" xfId="0" applyNumberFormat="1" applyFont="1" applyFill="1" applyBorder="1" applyAlignment="1">
      <alignment horizontal="center" wrapText="1"/>
    </xf>
    <xf numFmtId="0" fontId="4" fillId="4" borderId="17" xfId="0" applyFont="1" applyFill="1" applyBorder="1" applyAlignment="1">
      <alignment horizontal="center" wrapText="1"/>
    </xf>
    <xf numFmtId="0" fontId="4" fillId="4" borderId="8" xfId="0" applyFont="1" applyFill="1" applyBorder="1" applyAlignment="1">
      <alignment horizontal="center" wrapText="1"/>
    </xf>
    <xf numFmtId="44" fontId="4" fillId="4" borderId="7" xfId="0" applyNumberFormat="1" applyFont="1" applyFill="1" applyBorder="1" applyAlignment="1">
      <alignment horizontal="center"/>
    </xf>
    <xf numFmtId="44" fontId="4" fillId="4" borderId="17" xfId="0" applyNumberFormat="1" applyFont="1" applyFill="1" applyBorder="1" applyAlignment="1">
      <alignment horizontal="center"/>
    </xf>
    <xf numFmtId="44" fontId="4" fillId="4" borderId="8" xfId="0" applyNumberFormat="1" applyFont="1" applyFill="1" applyBorder="1" applyAlignment="1">
      <alignment horizontal="center"/>
    </xf>
    <xf numFmtId="0" fontId="4" fillId="2" borderId="13" xfId="0" applyFont="1" applyFill="1" applyBorder="1" applyAlignment="1">
      <alignment horizontal="center" vertical="center" wrapText="1"/>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10" xfId="0" applyFont="1" applyFill="1" applyBorder="1" applyAlignment="1">
      <alignment horizontal="center" wrapText="1"/>
    </xf>
    <xf numFmtId="0" fontId="4" fillId="2" borderId="11" xfId="0" applyFont="1" applyFill="1" applyBorder="1" applyAlignment="1">
      <alignment horizontal="center" wrapText="1"/>
    </xf>
    <xf numFmtId="0" fontId="4" fillId="2" borderId="12" xfId="0" applyFont="1" applyFill="1" applyBorder="1" applyAlignment="1">
      <alignment horizontal="center" wrapText="1"/>
    </xf>
    <xf numFmtId="0" fontId="4" fillId="2" borderId="26" xfId="0" applyFont="1" applyFill="1" applyBorder="1" applyAlignment="1">
      <alignment horizontal="center" wrapText="1"/>
    </xf>
    <xf numFmtId="0" fontId="4" fillId="2" borderId="27" xfId="0" applyFont="1" applyFill="1" applyBorder="1" applyAlignment="1">
      <alignment horizontal="center" wrapText="1"/>
    </xf>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6" xfId="0" applyFont="1" applyFill="1" applyBorder="1" applyAlignment="1">
      <alignment horizontal="center" vertical="center"/>
    </xf>
    <xf numFmtId="0" fontId="4" fillId="2" borderId="13" xfId="0" applyFont="1" applyFill="1" applyBorder="1" applyAlignment="1">
      <alignment horizontal="center" wrapText="1"/>
    </xf>
    <xf numFmtId="0" fontId="14" fillId="6" borderId="13" xfId="0" applyFont="1" applyFill="1" applyBorder="1" applyAlignment="1" applyProtection="1">
      <alignment horizontal="center" vertical="center" wrapText="1"/>
    </xf>
    <xf numFmtId="0" fontId="15" fillId="0" borderId="13" xfId="0" applyFont="1" applyFill="1" applyBorder="1" applyAlignment="1" applyProtection="1">
      <alignment horizontal="center" wrapText="1"/>
      <protection hidden="1"/>
    </xf>
    <xf numFmtId="44" fontId="16" fillId="2" borderId="13" xfId="2" applyFont="1" applyFill="1" applyBorder="1" applyAlignment="1" applyProtection="1">
      <alignment horizontal="center" vertical="center"/>
      <protection locked="0"/>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7" xfId="0" applyFont="1" applyFill="1" applyBorder="1" applyAlignment="1">
      <alignment horizontal="left"/>
    </xf>
    <xf numFmtId="0" fontId="4" fillId="2" borderId="8" xfId="0" applyFont="1" applyFill="1" applyBorder="1" applyAlignment="1">
      <alignment horizontal="left"/>
    </xf>
    <xf numFmtId="0" fontId="4" fillId="2" borderId="7" xfId="0" applyFont="1" applyFill="1" applyBorder="1" applyAlignment="1">
      <alignment horizontal="left" vertical="center"/>
    </xf>
    <xf numFmtId="0" fontId="4" fillId="2" borderId="8" xfId="0" applyFont="1" applyFill="1" applyBorder="1" applyAlignment="1">
      <alignment horizontal="left" vertical="center"/>
    </xf>
    <xf numFmtId="0" fontId="4" fillId="5" borderId="13" xfId="0" applyFont="1" applyFill="1" applyBorder="1" applyAlignment="1">
      <alignment horizontal="center" vertical="center" wrapText="1"/>
    </xf>
    <xf numFmtId="44" fontId="4" fillId="4" borderId="13" xfId="0" applyNumberFormat="1" applyFont="1" applyFill="1" applyBorder="1" applyAlignment="1">
      <alignment horizontal="center" wrapText="1"/>
    </xf>
    <xf numFmtId="44" fontId="4" fillId="4" borderId="10" xfId="0" applyNumberFormat="1" applyFont="1" applyFill="1" applyBorder="1" applyAlignment="1">
      <alignment horizontal="center"/>
    </xf>
    <xf numFmtId="44" fontId="4" fillId="4" borderId="11" xfId="0" applyNumberFormat="1" applyFont="1" applyFill="1" applyBorder="1" applyAlignment="1">
      <alignment horizontal="center"/>
    </xf>
    <xf numFmtId="44" fontId="4" fillId="4" borderId="6" xfId="0" applyNumberFormat="1" applyFont="1" applyFill="1" applyBorder="1" applyAlignment="1">
      <alignment horizontal="center"/>
    </xf>
    <xf numFmtId="0" fontId="4" fillId="5" borderId="13" xfId="0" applyFont="1" applyFill="1" applyBorder="1" applyAlignment="1">
      <alignment horizontal="center" wrapText="1"/>
    </xf>
    <xf numFmtId="0" fontId="14" fillId="6" borderId="7" xfId="0" applyFont="1" applyFill="1" applyBorder="1" applyAlignment="1" applyProtection="1">
      <alignment horizontal="center" vertical="center" wrapText="1"/>
    </xf>
    <xf numFmtId="0" fontId="14" fillId="6" borderId="17" xfId="0" applyFont="1" applyFill="1" applyBorder="1" applyAlignment="1" applyProtection="1">
      <alignment horizontal="center" vertical="center" wrapText="1"/>
    </xf>
    <xf numFmtId="0" fontId="14" fillId="6" borderId="8" xfId="0" applyFont="1" applyFill="1" applyBorder="1" applyAlignment="1" applyProtection="1">
      <alignment horizontal="center" vertical="center" wrapText="1"/>
    </xf>
    <xf numFmtId="44" fontId="16" fillId="2" borderId="7" xfId="2" applyFont="1" applyFill="1" applyBorder="1" applyAlignment="1" applyProtection="1">
      <alignment horizontal="center" vertical="center"/>
      <protection locked="0"/>
    </xf>
    <xf numFmtId="44" fontId="16" fillId="2" borderId="17" xfId="2" applyFont="1" applyFill="1" applyBorder="1" applyAlignment="1" applyProtection="1">
      <alignment horizontal="center" vertical="center"/>
      <protection locked="0"/>
    </xf>
    <xf numFmtId="44" fontId="16" fillId="2" borderId="8" xfId="2" applyFont="1" applyFill="1" applyBorder="1" applyAlignment="1" applyProtection="1">
      <alignment horizontal="center" vertical="center"/>
      <protection locked="0"/>
    </xf>
    <xf numFmtId="0" fontId="2" fillId="5" borderId="13"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13" fillId="2" borderId="10" xfId="0" applyFont="1" applyFill="1" applyBorder="1" applyAlignment="1">
      <alignment horizontal="center" wrapText="1"/>
    </xf>
    <xf numFmtId="0" fontId="13" fillId="2" borderId="11" xfId="0" applyFont="1" applyFill="1" applyBorder="1" applyAlignment="1">
      <alignment horizontal="center" wrapText="1"/>
    </xf>
    <xf numFmtId="0" fontId="13" fillId="2" borderId="12" xfId="0" applyFont="1" applyFill="1" applyBorder="1" applyAlignment="1">
      <alignment horizontal="center" wrapText="1"/>
    </xf>
    <xf numFmtId="44" fontId="4" fillId="4" borderId="22" xfId="0" applyNumberFormat="1" applyFont="1" applyFill="1" applyBorder="1" applyAlignment="1">
      <alignment horizontal="center" wrapText="1"/>
    </xf>
    <xf numFmtId="44" fontId="4" fillId="4" borderId="23" xfId="0" applyNumberFormat="1" applyFont="1" applyFill="1" applyBorder="1" applyAlignment="1">
      <alignment horizontal="center" wrapText="1"/>
    </xf>
    <xf numFmtId="44" fontId="4" fillId="4" borderId="24" xfId="0" applyNumberFormat="1" applyFont="1" applyFill="1" applyBorder="1" applyAlignment="1">
      <alignment horizontal="center" wrapText="1"/>
    </xf>
    <xf numFmtId="0" fontId="3" fillId="3" borderId="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44" fontId="16" fillId="2" borderId="7" xfId="2" applyFont="1" applyFill="1" applyBorder="1" applyAlignment="1" applyProtection="1">
      <alignment vertical="center"/>
      <protection locked="0"/>
    </xf>
    <xf numFmtId="44" fontId="16" fillId="2" borderId="17" xfId="2" applyFont="1" applyFill="1" applyBorder="1" applyAlignment="1" applyProtection="1">
      <alignment vertical="center"/>
      <protection locked="0"/>
    </xf>
    <xf numFmtId="44" fontId="16" fillId="2" borderId="8" xfId="2" applyFont="1" applyFill="1" applyBorder="1" applyAlignment="1" applyProtection="1">
      <alignment vertical="center"/>
      <protection locked="0"/>
    </xf>
    <xf numFmtId="0" fontId="4" fillId="2" borderId="7" xfId="0" applyFont="1" applyFill="1" applyBorder="1" applyAlignment="1">
      <alignment horizontal="center" wrapText="1"/>
    </xf>
    <xf numFmtId="0" fontId="4" fillId="2" borderId="17" xfId="0" applyFont="1" applyFill="1" applyBorder="1" applyAlignment="1">
      <alignment horizontal="center" wrapText="1"/>
    </xf>
    <xf numFmtId="0" fontId="4" fillId="2" borderId="8" xfId="0" applyFont="1" applyFill="1" applyBorder="1" applyAlignment="1">
      <alignment horizontal="center" wrapText="1"/>
    </xf>
    <xf numFmtId="0" fontId="4" fillId="2" borderId="15"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17" xfId="0" applyFont="1" applyFill="1" applyBorder="1" applyAlignment="1">
      <alignment horizontal="center" vertical="center" wrapText="1"/>
    </xf>
    <xf numFmtId="0" fontId="4" fillId="5" borderId="8"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8" xfId="0" applyFont="1" applyFill="1" applyBorder="1" applyAlignment="1">
      <alignment horizontal="center" vertical="center" wrapText="1"/>
    </xf>
    <xf numFmtId="10" fontId="16" fillId="5" borderId="13" xfId="4" applyNumberFormat="1" applyFont="1" applyFill="1" applyBorder="1" applyAlignment="1" applyProtection="1">
      <alignment horizontal="center"/>
      <protection locked="0"/>
    </xf>
  </cellXfs>
  <cellStyles count="5">
    <cellStyle name="Comma" xfId="1" builtinId="3"/>
    <cellStyle name="Comma 3" xfId="3"/>
    <cellStyle name="Currency" xfId="2" builtinId="4"/>
    <cellStyle name="Normal" xfId="0" builtinId="0"/>
    <cellStyle name="Percent" xfId="4" builtinId="5"/>
  </cellStyles>
  <dxfs count="186">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3133725</xdr:colOff>
      <xdr:row>0</xdr:row>
      <xdr:rowOff>66675</xdr:rowOff>
    </xdr:from>
    <xdr:to>
      <xdr:col>1</xdr:col>
      <xdr:colOff>3138897</xdr:colOff>
      <xdr:row>1</xdr:row>
      <xdr:rowOff>169545</xdr:rowOff>
    </xdr:to>
    <xdr:pic>
      <xdr:nvPicPr>
        <xdr:cNvPr id="2" name="Picture 1" descr="SARS Onlin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57825" y="66675"/>
          <a:ext cx="1084488" cy="447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1116840</xdr:colOff>
      <xdr:row>0</xdr:row>
      <xdr:rowOff>152400</xdr:rowOff>
    </xdr:from>
    <xdr:to>
      <xdr:col>7</xdr:col>
      <xdr:colOff>1813147</xdr:colOff>
      <xdr:row>2</xdr:row>
      <xdr:rowOff>256992</xdr:rowOff>
    </xdr:to>
    <xdr:pic>
      <xdr:nvPicPr>
        <xdr:cNvPr id="2" name="Picture 1" descr="SARS Onlin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37680" y="152400"/>
          <a:ext cx="2410807" cy="6379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6</xdr:col>
      <xdr:colOff>1101600</xdr:colOff>
      <xdr:row>0</xdr:row>
      <xdr:rowOff>173302</xdr:rowOff>
    </xdr:from>
    <xdr:to>
      <xdr:col>8</xdr:col>
      <xdr:colOff>4182</xdr:colOff>
      <xdr:row>2</xdr:row>
      <xdr:rowOff>182644</xdr:rowOff>
    </xdr:to>
    <xdr:pic>
      <xdr:nvPicPr>
        <xdr:cNvPr id="2" name="Picture 1" descr="SARS Onlin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43520" y="173302"/>
          <a:ext cx="2114412" cy="5427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6</xdr:col>
      <xdr:colOff>777526</xdr:colOff>
      <xdr:row>0</xdr:row>
      <xdr:rowOff>181819</xdr:rowOff>
    </xdr:from>
    <xdr:to>
      <xdr:col>7</xdr:col>
      <xdr:colOff>1488514</xdr:colOff>
      <xdr:row>3</xdr:row>
      <xdr:rowOff>8505</xdr:rowOff>
    </xdr:to>
    <xdr:pic>
      <xdr:nvPicPr>
        <xdr:cNvPr id="4" name="Picture 3" descr="SARS Onlin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81620" y="181819"/>
          <a:ext cx="2010870" cy="6424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6</xdr:col>
      <xdr:colOff>591060</xdr:colOff>
      <xdr:row>0</xdr:row>
      <xdr:rowOff>97102</xdr:rowOff>
    </xdr:from>
    <xdr:to>
      <xdr:col>8</xdr:col>
      <xdr:colOff>23232</xdr:colOff>
      <xdr:row>2</xdr:row>
      <xdr:rowOff>201694</xdr:rowOff>
    </xdr:to>
    <xdr:pic>
      <xdr:nvPicPr>
        <xdr:cNvPr id="3" name="Picture 2" descr="SARS Onlin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52920" y="97102"/>
          <a:ext cx="1901052" cy="6379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6</xdr:col>
      <xdr:colOff>1059180</xdr:colOff>
      <xdr:row>0</xdr:row>
      <xdr:rowOff>104722</xdr:rowOff>
    </xdr:from>
    <xdr:to>
      <xdr:col>7</xdr:col>
      <xdr:colOff>1148606</xdr:colOff>
      <xdr:row>2</xdr:row>
      <xdr:rowOff>236220</xdr:rowOff>
    </xdr:to>
    <xdr:pic>
      <xdr:nvPicPr>
        <xdr:cNvPr id="2" name="Picture 1" descr="SARS Onlin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11540" y="104722"/>
          <a:ext cx="1405781" cy="66489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6</xdr:col>
      <xdr:colOff>545340</xdr:colOff>
      <xdr:row>0</xdr:row>
      <xdr:rowOff>142822</xdr:rowOff>
    </xdr:from>
    <xdr:to>
      <xdr:col>7</xdr:col>
      <xdr:colOff>1376327</xdr:colOff>
      <xdr:row>2</xdr:row>
      <xdr:rowOff>247414</xdr:rowOff>
    </xdr:to>
    <xdr:pic>
      <xdr:nvPicPr>
        <xdr:cNvPr id="3" name="Picture 2" descr="SARS Onlin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23380" y="142822"/>
          <a:ext cx="2000112" cy="6379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6</xdr:col>
      <xdr:colOff>933960</xdr:colOff>
      <xdr:row>0</xdr:row>
      <xdr:rowOff>150442</xdr:rowOff>
    </xdr:from>
    <xdr:to>
      <xdr:col>8</xdr:col>
      <xdr:colOff>137532</xdr:colOff>
      <xdr:row>2</xdr:row>
      <xdr:rowOff>255034</xdr:rowOff>
    </xdr:to>
    <xdr:pic>
      <xdr:nvPicPr>
        <xdr:cNvPr id="2" name="Picture 1" descr="SARS Onlin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98740" y="150442"/>
          <a:ext cx="1901052" cy="6379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6</xdr:col>
      <xdr:colOff>1385445</xdr:colOff>
      <xdr:row>0</xdr:row>
      <xdr:rowOff>152347</xdr:rowOff>
    </xdr:from>
    <xdr:to>
      <xdr:col>7</xdr:col>
      <xdr:colOff>1552947</xdr:colOff>
      <xdr:row>2</xdr:row>
      <xdr:rowOff>161689</xdr:rowOff>
    </xdr:to>
    <xdr:pic>
      <xdr:nvPicPr>
        <xdr:cNvPr id="2" name="Picture 1" descr="SARS Onlin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024620" y="152347"/>
          <a:ext cx="2015352" cy="5427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994920</xdr:colOff>
      <xdr:row>0</xdr:row>
      <xdr:rowOff>119962</xdr:rowOff>
    </xdr:from>
    <xdr:to>
      <xdr:col>8</xdr:col>
      <xdr:colOff>30852</xdr:colOff>
      <xdr:row>2</xdr:row>
      <xdr:rowOff>224554</xdr:rowOff>
    </xdr:to>
    <xdr:pic>
      <xdr:nvPicPr>
        <xdr:cNvPr id="4" name="Picture 3" descr="SARS Onlin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86420" y="119962"/>
          <a:ext cx="2000112" cy="6379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356184</xdr:colOff>
      <xdr:row>0</xdr:row>
      <xdr:rowOff>136995</xdr:rowOff>
    </xdr:from>
    <xdr:to>
      <xdr:col>8</xdr:col>
      <xdr:colOff>30403</xdr:colOff>
      <xdr:row>2</xdr:row>
      <xdr:rowOff>241587</xdr:rowOff>
    </xdr:to>
    <xdr:pic>
      <xdr:nvPicPr>
        <xdr:cNvPr id="3" name="Picture 2" descr="SARS Onlin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32513" y="136995"/>
          <a:ext cx="2014008" cy="6424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789180</xdr:colOff>
      <xdr:row>0</xdr:row>
      <xdr:rowOff>180922</xdr:rowOff>
    </xdr:from>
    <xdr:to>
      <xdr:col>8</xdr:col>
      <xdr:colOff>107052</xdr:colOff>
      <xdr:row>3</xdr:row>
      <xdr:rowOff>11194</xdr:rowOff>
    </xdr:to>
    <xdr:pic>
      <xdr:nvPicPr>
        <xdr:cNvPr id="4" name="Picture 3" descr="SARS Onlin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74840" y="180922"/>
          <a:ext cx="2000112" cy="6379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972060</xdr:colOff>
      <xdr:row>0</xdr:row>
      <xdr:rowOff>112342</xdr:rowOff>
    </xdr:from>
    <xdr:to>
      <xdr:col>7</xdr:col>
      <xdr:colOff>1493892</xdr:colOff>
      <xdr:row>2</xdr:row>
      <xdr:rowOff>201694</xdr:rowOff>
    </xdr:to>
    <xdr:pic>
      <xdr:nvPicPr>
        <xdr:cNvPr id="2" name="Picture 1" descr="SARS Onlin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44460" y="112342"/>
          <a:ext cx="1901052" cy="6227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974100</xdr:colOff>
      <xdr:row>0</xdr:row>
      <xdr:rowOff>105665</xdr:rowOff>
    </xdr:from>
    <xdr:to>
      <xdr:col>7</xdr:col>
      <xdr:colOff>1401939</xdr:colOff>
      <xdr:row>2</xdr:row>
      <xdr:rowOff>210728</xdr:rowOff>
    </xdr:to>
    <xdr:pic>
      <xdr:nvPicPr>
        <xdr:cNvPr id="2" name="Picture 1" descr="SARS Onlin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08327" y="105665"/>
          <a:ext cx="1711652" cy="6392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1379896</xdr:colOff>
      <xdr:row>0</xdr:row>
      <xdr:rowOff>89482</xdr:rowOff>
    </xdr:from>
    <xdr:to>
      <xdr:col>8</xdr:col>
      <xdr:colOff>24891</xdr:colOff>
      <xdr:row>2</xdr:row>
      <xdr:rowOff>194074</xdr:rowOff>
    </xdr:to>
    <xdr:pic>
      <xdr:nvPicPr>
        <xdr:cNvPr id="2" name="Picture 1" descr="SARS Onlin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79409" y="89482"/>
          <a:ext cx="1799011" cy="634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6</xdr:col>
      <xdr:colOff>1025400</xdr:colOff>
      <xdr:row>0</xdr:row>
      <xdr:rowOff>104722</xdr:rowOff>
    </xdr:from>
    <xdr:to>
      <xdr:col>7</xdr:col>
      <xdr:colOff>1615812</xdr:colOff>
      <xdr:row>2</xdr:row>
      <xdr:rowOff>209314</xdr:rowOff>
    </xdr:to>
    <xdr:pic>
      <xdr:nvPicPr>
        <xdr:cNvPr id="4" name="Picture 3" descr="SARS Onlin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247380" y="104722"/>
          <a:ext cx="2000112" cy="6379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6</xdr:col>
      <xdr:colOff>1101600</xdr:colOff>
      <xdr:row>0</xdr:row>
      <xdr:rowOff>158062</xdr:rowOff>
    </xdr:from>
    <xdr:to>
      <xdr:col>8</xdr:col>
      <xdr:colOff>23232</xdr:colOff>
      <xdr:row>2</xdr:row>
      <xdr:rowOff>262654</xdr:rowOff>
    </xdr:to>
    <xdr:pic>
      <xdr:nvPicPr>
        <xdr:cNvPr id="3" name="Picture 2" descr="SARS Onlin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323580" y="158062"/>
          <a:ext cx="2000112" cy="6379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19" workbookViewId="0">
      <selection activeCell="A7" sqref="A7:B50"/>
    </sheetView>
  </sheetViews>
  <sheetFormatPr defaultColWidth="9.140625" defaultRowHeight="15" x14ac:dyDescent="0.25"/>
  <cols>
    <col min="1" max="1" width="33.85546875" style="56" customWidth="1"/>
    <col min="2" max="2" width="64.28515625" style="56" customWidth="1"/>
    <col min="3" max="16384" width="9.140625" style="56"/>
  </cols>
  <sheetData>
    <row r="1" spans="1:3" ht="21.75" x14ac:dyDescent="0.5">
      <c r="A1" s="54"/>
      <c r="B1" s="55"/>
    </row>
    <row r="2" spans="1:3" ht="18" x14ac:dyDescent="0.25">
      <c r="A2" s="65" t="s">
        <v>236</v>
      </c>
      <c r="B2" s="66" t="s">
        <v>238</v>
      </c>
    </row>
    <row r="3" spans="1:3" ht="18.75" x14ac:dyDescent="0.3">
      <c r="A3" s="58"/>
      <c r="B3" s="57"/>
      <c r="C3" s="59"/>
    </row>
    <row r="4" spans="1:3" ht="36.75" thickBot="1" x14ac:dyDescent="0.3">
      <c r="A4" s="67" t="s">
        <v>237</v>
      </c>
      <c r="B4" s="68" t="s">
        <v>241</v>
      </c>
    </row>
    <row r="5" spans="1:3" ht="19.5" thickBot="1" x14ac:dyDescent="0.35">
      <c r="A5" s="58"/>
      <c r="B5" s="57"/>
    </row>
    <row r="6" spans="1:3" ht="21" thickBot="1" x14ac:dyDescent="0.3">
      <c r="A6" s="75" t="s">
        <v>239</v>
      </c>
      <c r="B6" s="76"/>
    </row>
    <row r="7" spans="1:3" ht="8.25" customHeight="1" x14ac:dyDescent="0.25">
      <c r="A7" s="77" t="s">
        <v>248</v>
      </c>
      <c r="B7" s="78"/>
    </row>
    <row r="8" spans="1:3" ht="15" hidden="1" customHeight="1" x14ac:dyDescent="0.25">
      <c r="A8" s="79"/>
      <c r="B8" s="80"/>
    </row>
    <row r="9" spans="1:3" ht="16.5" customHeight="1" x14ac:dyDescent="0.25">
      <c r="A9" s="79"/>
      <c r="B9" s="80"/>
    </row>
    <row r="10" spans="1:3" ht="15" customHeight="1" x14ac:dyDescent="0.25">
      <c r="A10" s="79"/>
      <c r="B10" s="80"/>
    </row>
    <row r="11" spans="1:3" ht="15" customHeight="1" x14ac:dyDescent="0.25">
      <c r="A11" s="79"/>
      <c r="B11" s="80"/>
    </row>
    <row r="12" spans="1:3" ht="16.5" customHeight="1" x14ac:dyDescent="0.25">
      <c r="A12" s="79"/>
      <c r="B12" s="80"/>
    </row>
    <row r="13" spans="1:3" ht="15" customHeight="1" x14ac:dyDescent="0.25">
      <c r="A13" s="79"/>
      <c r="B13" s="80"/>
    </row>
    <row r="14" spans="1:3" ht="15" customHeight="1" x14ac:dyDescent="0.25">
      <c r="A14" s="79"/>
      <c r="B14" s="80"/>
    </row>
    <row r="15" spans="1:3" ht="16.5" customHeight="1" x14ac:dyDescent="0.25">
      <c r="A15" s="79"/>
      <c r="B15" s="80"/>
    </row>
    <row r="16" spans="1:3" ht="16.5" customHeight="1" x14ac:dyDescent="0.25">
      <c r="A16" s="79"/>
      <c r="B16" s="80"/>
    </row>
    <row r="17" spans="1:2" ht="27.75" customHeight="1" x14ac:dyDescent="0.25">
      <c r="A17" s="79"/>
      <c r="B17" s="80"/>
    </row>
    <row r="18" spans="1:2" ht="15" customHeight="1" x14ac:dyDescent="0.25">
      <c r="A18" s="79"/>
      <c r="B18" s="80"/>
    </row>
    <row r="19" spans="1:2" ht="15" customHeight="1" x14ac:dyDescent="0.25">
      <c r="A19" s="79"/>
      <c r="B19" s="80"/>
    </row>
    <row r="20" spans="1:2" ht="15" customHeight="1" x14ac:dyDescent="0.25">
      <c r="A20" s="79"/>
      <c r="B20" s="80"/>
    </row>
    <row r="21" spans="1:2" ht="15" customHeight="1" x14ac:dyDescent="0.25">
      <c r="A21" s="79"/>
      <c r="B21" s="80"/>
    </row>
    <row r="22" spans="1:2" ht="15" customHeight="1" x14ac:dyDescent="0.25">
      <c r="A22" s="79"/>
      <c r="B22" s="80"/>
    </row>
    <row r="23" spans="1:2" ht="15" customHeight="1" x14ac:dyDescent="0.25">
      <c r="A23" s="79"/>
      <c r="B23" s="80"/>
    </row>
    <row r="24" spans="1:2" x14ac:dyDescent="0.25">
      <c r="A24" s="79"/>
      <c r="B24" s="80"/>
    </row>
    <row r="25" spans="1:2" ht="12.75" hidden="1" customHeight="1" x14ac:dyDescent="0.25">
      <c r="A25" s="79"/>
      <c r="B25" s="80"/>
    </row>
    <row r="26" spans="1:2" ht="12.75" hidden="1" customHeight="1" x14ac:dyDescent="0.25">
      <c r="A26" s="79"/>
      <c r="B26" s="80"/>
    </row>
    <row r="27" spans="1:2" ht="12.75" hidden="1" customHeight="1" x14ac:dyDescent="0.25">
      <c r="A27" s="79"/>
      <c r="B27" s="80"/>
    </row>
    <row r="28" spans="1:2" ht="12.75" hidden="1" customHeight="1" x14ac:dyDescent="0.25">
      <c r="A28" s="79"/>
      <c r="B28" s="80"/>
    </row>
    <row r="29" spans="1:2" ht="12.75" hidden="1" customHeight="1" x14ac:dyDescent="0.25">
      <c r="A29" s="79"/>
      <c r="B29" s="80"/>
    </row>
    <row r="30" spans="1:2" ht="12.75" hidden="1" customHeight="1" x14ac:dyDescent="0.25">
      <c r="A30" s="79"/>
      <c r="B30" s="80"/>
    </row>
    <row r="31" spans="1:2" ht="12.75" hidden="1" customHeight="1" x14ac:dyDescent="0.25">
      <c r="A31" s="79"/>
      <c r="B31" s="80"/>
    </row>
    <row r="32" spans="1:2" ht="12.75" hidden="1" customHeight="1" x14ac:dyDescent="0.25">
      <c r="A32" s="79"/>
      <c r="B32" s="80"/>
    </row>
    <row r="33" spans="1:2" ht="12.75" hidden="1" customHeight="1" x14ac:dyDescent="0.25">
      <c r="A33" s="79"/>
      <c r="B33" s="80"/>
    </row>
    <row r="34" spans="1:2" ht="12.75" hidden="1" customHeight="1" x14ac:dyDescent="0.25">
      <c r="A34" s="79"/>
      <c r="B34" s="80"/>
    </row>
    <row r="35" spans="1:2" ht="37.15" customHeight="1" x14ac:dyDescent="0.25">
      <c r="A35" s="79"/>
      <c r="B35" s="80"/>
    </row>
    <row r="36" spans="1:2" ht="16.5" customHeight="1" x14ac:dyDescent="0.25">
      <c r="A36" s="79"/>
      <c r="B36" s="80"/>
    </row>
    <row r="37" spans="1:2" ht="36" customHeight="1" x14ac:dyDescent="0.25">
      <c r="A37" s="79"/>
      <c r="B37" s="80"/>
    </row>
    <row r="38" spans="1:2" ht="16.5" customHeight="1" x14ac:dyDescent="0.25">
      <c r="A38" s="79"/>
      <c r="B38" s="80"/>
    </row>
    <row r="39" spans="1:2" x14ac:dyDescent="0.25">
      <c r="A39" s="79"/>
      <c r="B39" s="80"/>
    </row>
    <row r="40" spans="1:2" x14ac:dyDescent="0.25">
      <c r="A40" s="79"/>
      <c r="B40" s="80"/>
    </row>
    <row r="41" spans="1:2" x14ac:dyDescent="0.25">
      <c r="A41" s="79"/>
      <c r="B41" s="80"/>
    </row>
    <row r="42" spans="1:2" x14ac:dyDescent="0.25">
      <c r="A42" s="79"/>
      <c r="B42" s="80"/>
    </row>
    <row r="43" spans="1:2" x14ac:dyDescent="0.25">
      <c r="A43" s="79"/>
      <c r="B43" s="80"/>
    </row>
    <row r="44" spans="1:2" x14ac:dyDescent="0.25">
      <c r="A44" s="79"/>
      <c r="B44" s="80"/>
    </row>
    <row r="45" spans="1:2" x14ac:dyDescent="0.25">
      <c r="A45" s="79"/>
      <c r="B45" s="80"/>
    </row>
    <row r="46" spans="1:2" x14ac:dyDescent="0.25">
      <c r="A46" s="79"/>
      <c r="B46" s="80"/>
    </row>
    <row r="47" spans="1:2" x14ac:dyDescent="0.25">
      <c r="A47" s="79"/>
      <c r="B47" s="80"/>
    </row>
    <row r="48" spans="1:2" x14ac:dyDescent="0.25">
      <c r="A48" s="79"/>
      <c r="B48" s="80"/>
    </row>
    <row r="49" spans="1:2" x14ac:dyDescent="0.25">
      <c r="A49" s="79"/>
      <c r="B49" s="80"/>
    </row>
    <row r="50" spans="1:2" ht="15.75" thickBot="1" x14ac:dyDescent="0.3">
      <c r="A50" s="81"/>
      <c r="B50" s="82"/>
    </row>
  </sheetData>
  <mergeCells count="2">
    <mergeCell ref="A6:B6"/>
    <mergeCell ref="A7:B50"/>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topLeftCell="A43" workbookViewId="0">
      <selection activeCell="D51" sqref="D51"/>
    </sheetView>
  </sheetViews>
  <sheetFormatPr defaultColWidth="9.140625" defaultRowHeight="21.75" x14ac:dyDescent="0.5"/>
  <cols>
    <col min="1" max="1" width="1.85546875" style="2" customWidth="1"/>
    <col min="2" max="2" width="8.28515625" style="2" customWidth="1"/>
    <col min="3" max="3" width="34.140625" style="2" customWidth="1"/>
    <col min="4" max="4" width="18.5703125" style="26" customWidth="1"/>
    <col min="5" max="5" width="20.7109375" style="2" customWidth="1"/>
    <col min="6" max="6" width="24" style="2" customWidth="1"/>
    <col min="7" max="7" width="25" style="2" customWidth="1"/>
    <col min="8" max="8" width="27.28515625" style="2" customWidth="1"/>
    <col min="9" max="9" width="10.42578125" style="2" customWidth="1"/>
    <col min="10" max="16384" width="9.140625" style="2"/>
  </cols>
  <sheetData>
    <row r="1" spans="1:9" ht="21" x14ac:dyDescent="0.6">
      <c r="A1" s="1"/>
      <c r="B1" s="1"/>
      <c r="C1" s="1"/>
      <c r="D1" s="1"/>
      <c r="E1" s="1"/>
      <c r="F1" s="1"/>
      <c r="G1" s="1"/>
      <c r="H1" s="1"/>
      <c r="I1" s="1"/>
    </row>
    <row r="2" spans="1:9" ht="21" x14ac:dyDescent="0.6">
      <c r="A2" s="1"/>
      <c r="B2" s="1"/>
      <c r="C2" s="1"/>
      <c r="D2" s="1"/>
      <c r="E2" s="1"/>
      <c r="F2" s="1"/>
      <c r="G2" s="1"/>
      <c r="H2" s="1"/>
      <c r="I2" s="1"/>
    </row>
    <row r="3" spans="1:9" ht="21.6" thickBot="1" x14ac:dyDescent="0.65">
      <c r="A3" s="1"/>
      <c r="B3" s="1"/>
      <c r="C3" s="1"/>
      <c r="D3" s="1"/>
      <c r="E3" s="1"/>
      <c r="F3" s="1"/>
      <c r="G3" s="1"/>
      <c r="H3" s="1"/>
      <c r="I3" s="1"/>
    </row>
    <row r="4" spans="1:9" ht="21.75" customHeight="1" x14ac:dyDescent="0.5">
      <c r="A4" s="101" t="s">
        <v>171</v>
      </c>
      <c r="B4" s="102"/>
      <c r="C4" s="102"/>
      <c r="D4" s="102"/>
      <c r="E4" s="102"/>
      <c r="F4" s="102"/>
      <c r="G4" s="102"/>
      <c r="H4" s="103"/>
      <c r="I4" s="1"/>
    </row>
    <row r="5" spans="1:9" ht="22.5" customHeight="1" thickBot="1" x14ac:dyDescent="0.55000000000000004">
      <c r="A5" s="104"/>
      <c r="B5" s="105"/>
      <c r="C5" s="105"/>
      <c r="D5" s="105"/>
      <c r="E5" s="105"/>
      <c r="F5" s="105"/>
      <c r="G5" s="105"/>
      <c r="H5" s="106"/>
      <c r="I5" s="1"/>
    </row>
    <row r="6" spans="1:9" ht="21" x14ac:dyDescent="0.6">
      <c r="A6" s="1"/>
      <c r="B6" s="1"/>
      <c r="C6" s="1"/>
      <c r="E6" s="1"/>
      <c r="F6" s="1"/>
      <c r="G6" s="1"/>
      <c r="H6" s="1"/>
      <c r="I6" s="1"/>
    </row>
    <row r="7" spans="1:9" ht="21" x14ac:dyDescent="0.6">
      <c r="A7" s="39"/>
      <c r="B7" s="114" t="s">
        <v>0</v>
      </c>
      <c r="C7" s="115"/>
      <c r="D7" s="149" t="s">
        <v>238</v>
      </c>
      <c r="E7" s="150"/>
      <c r="F7" s="150"/>
      <c r="G7" s="150"/>
      <c r="H7" s="151"/>
      <c r="I7" s="3"/>
    </row>
    <row r="8" spans="1:9" ht="41.25" customHeight="1" x14ac:dyDescent="0.6">
      <c r="A8" s="37"/>
      <c r="B8" s="116" t="s">
        <v>1</v>
      </c>
      <c r="C8" s="117"/>
      <c r="D8" s="152" t="s">
        <v>241</v>
      </c>
      <c r="E8" s="153"/>
      <c r="F8" s="153"/>
      <c r="G8" s="153"/>
      <c r="H8" s="154"/>
      <c r="I8" s="3"/>
    </row>
    <row r="9" spans="1:9" ht="33" customHeight="1" x14ac:dyDescent="0.6">
      <c r="A9" s="37"/>
      <c r="B9" s="116" t="s">
        <v>113</v>
      </c>
      <c r="C9" s="117"/>
      <c r="D9" s="155"/>
      <c r="E9" s="156"/>
      <c r="F9" s="156"/>
      <c r="G9" s="156"/>
      <c r="H9" s="157"/>
      <c r="I9" s="3"/>
    </row>
    <row r="10" spans="1:9" ht="18" customHeight="1" x14ac:dyDescent="0.6">
      <c r="A10" s="37"/>
      <c r="B10" s="114" t="s">
        <v>2</v>
      </c>
      <c r="C10" s="115"/>
      <c r="D10" s="158" t="s">
        <v>179</v>
      </c>
      <c r="E10" s="159"/>
      <c r="F10" s="159"/>
      <c r="G10" s="159"/>
      <c r="H10" s="160"/>
      <c r="I10" s="3"/>
    </row>
    <row r="11" spans="1:9" ht="21.6" thickBot="1" x14ac:dyDescent="0.65">
      <c r="A11" s="37"/>
      <c r="B11" s="1"/>
      <c r="C11" s="1"/>
      <c r="E11" s="1"/>
      <c r="F11" s="1"/>
      <c r="G11" s="1"/>
      <c r="H11" s="1"/>
      <c r="I11" s="1"/>
    </row>
    <row r="12" spans="1:9" ht="18" customHeight="1" thickBot="1" x14ac:dyDescent="0.65">
      <c r="A12" s="37"/>
      <c r="B12" s="93" t="s">
        <v>9</v>
      </c>
      <c r="C12" s="94"/>
      <c r="D12" s="94"/>
      <c r="E12" s="94"/>
      <c r="F12" s="94"/>
      <c r="G12" s="94"/>
      <c r="H12" s="95"/>
      <c r="I12" s="4"/>
    </row>
    <row r="13" spans="1:9" ht="18" customHeight="1" thickBot="1" x14ac:dyDescent="0.65">
      <c r="A13" s="37"/>
      <c r="B13" s="11"/>
      <c r="C13" s="11"/>
      <c r="D13" s="27"/>
      <c r="E13" s="12"/>
      <c r="F13" s="12"/>
      <c r="G13" s="12"/>
      <c r="H13" s="11"/>
      <c r="I13" s="4"/>
    </row>
    <row r="14" spans="1:9" s="5" customFormat="1" ht="20.45" x14ac:dyDescent="0.5">
      <c r="A14" s="38"/>
      <c r="B14" s="14" t="s">
        <v>3</v>
      </c>
      <c r="C14" s="15" t="s">
        <v>4</v>
      </c>
      <c r="D14" s="28" t="s">
        <v>5</v>
      </c>
      <c r="E14" s="16" t="s">
        <v>6</v>
      </c>
      <c r="F14" s="16" t="s">
        <v>7</v>
      </c>
      <c r="G14" s="16" t="s">
        <v>231</v>
      </c>
      <c r="H14" s="14" t="s">
        <v>229</v>
      </c>
      <c r="I14" s="6"/>
    </row>
    <row r="15" spans="1:9" s="5" customFormat="1" ht="17.25" customHeight="1" x14ac:dyDescent="0.6">
      <c r="A15" s="38"/>
      <c r="B15" s="17" t="s">
        <v>71</v>
      </c>
      <c r="C15" s="32" t="s">
        <v>91</v>
      </c>
      <c r="D15" s="25">
        <v>16</v>
      </c>
      <c r="E15" s="18"/>
      <c r="F15" s="19">
        <f t="shared" ref="F15:F26" si="0">E15*14%</f>
        <v>0</v>
      </c>
      <c r="G15" s="19">
        <f t="shared" ref="G15:G26" si="1">(E15+F15)*$D15</f>
        <v>0</v>
      </c>
      <c r="H15" s="42">
        <f>G15*12</f>
        <v>0</v>
      </c>
      <c r="I15" s="7"/>
    </row>
    <row r="16" spans="1:9" s="5" customFormat="1" ht="21.75" customHeight="1" x14ac:dyDescent="0.6">
      <c r="A16" s="38"/>
      <c r="B16" s="17" t="s">
        <v>72</v>
      </c>
      <c r="C16" s="35" t="s">
        <v>8</v>
      </c>
      <c r="D16" s="25">
        <v>5</v>
      </c>
      <c r="E16" s="18"/>
      <c r="F16" s="19">
        <f t="shared" si="0"/>
        <v>0</v>
      </c>
      <c r="G16" s="19">
        <f t="shared" si="1"/>
        <v>0</v>
      </c>
      <c r="H16" s="42">
        <f t="shared" ref="H16:H26" si="2">G16*12</f>
        <v>0</v>
      </c>
      <c r="I16" s="7"/>
    </row>
    <row r="17" spans="1:9" s="5" customFormat="1" ht="28.9" customHeight="1" x14ac:dyDescent="0.6">
      <c r="A17" s="38"/>
      <c r="B17" s="17" t="s">
        <v>73</v>
      </c>
      <c r="C17" s="32" t="s">
        <v>98</v>
      </c>
      <c r="D17" s="25">
        <v>14</v>
      </c>
      <c r="E17" s="18"/>
      <c r="F17" s="19">
        <f t="shared" si="0"/>
        <v>0</v>
      </c>
      <c r="G17" s="19">
        <f t="shared" si="1"/>
        <v>0</v>
      </c>
      <c r="H17" s="42">
        <f t="shared" si="2"/>
        <v>0</v>
      </c>
      <c r="I17" s="7"/>
    </row>
    <row r="18" spans="1:9" s="5" customFormat="1" ht="21.75" customHeight="1" x14ac:dyDescent="0.6">
      <c r="A18" s="38"/>
      <c r="B18" s="17" t="s">
        <v>74</v>
      </c>
      <c r="C18" s="32" t="s">
        <v>176</v>
      </c>
      <c r="D18" s="25">
        <v>23</v>
      </c>
      <c r="E18" s="18"/>
      <c r="F18" s="19">
        <f t="shared" si="0"/>
        <v>0</v>
      </c>
      <c r="G18" s="19">
        <f t="shared" si="1"/>
        <v>0</v>
      </c>
      <c r="H18" s="42">
        <f t="shared" si="2"/>
        <v>0</v>
      </c>
      <c r="I18" s="7"/>
    </row>
    <row r="19" spans="1:9" s="5" customFormat="1" ht="21" x14ac:dyDescent="0.6">
      <c r="A19" s="38"/>
      <c r="B19" s="17" t="s">
        <v>75</v>
      </c>
      <c r="C19" s="32" t="s">
        <v>95</v>
      </c>
      <c r="D19" s="25">
        <v>23</v>
      </c>
      <c r="E19" s="18"/>
      <c r="F19" s="19">
        <f t="shared" si="0"/>
        <v>0</v>
      </c>
      <c r="G19" s="19">
        <f t="shared" si="1"/>
        <v>0</v>
      </c>
      <c r="H19" s="42">
        <f t="shared" si="2"/>
        <v>0</v>
      </c>
      <c r="I19" s="7"/>
    </row>
    <row r="20" spans="1:9" s="5" customFormat="1" ht="21.75" customHeight="1" x14ac:dyDescent="0.6">
      <c r="A20" s="38"/>
      <c r="B20" s="17" t="s">
        <v>76</v>
      </c>
      <c r="C20" s="32" t="s">
        <v>93</v>
      </c>
      <c r="D20" s="25">
        <v>5</v>
      </c>
      <c r="E20" s="18"/>
      <c r="F20" s="19">
        <f t="shared" si="0"/>
        <v>0</v>
      </c>
      <c r="G20" s="19">
        <f t="shared" si="1"/>
        <v>0</v>
      </c>
      <c r="H20" s="42">
        <f t="shared" si="2"/>
        <v>0</v>
      </c>
      <c r="I20" s="7"/>
    </row>
    <row r="21" spans="1:9" s="5" customFormat="1" ht="21.75" customHeight="1" x14ac:dyDescent="0.6">
      <c r="A21" s="38"/>
      <c r="B21" s="17" t="s">
        <v>77</v>
      </c>
      <c r="C21" s="32" t="s">
        <v>194</v>
      </c>
      <c r="D21" s="25">
        <v>23</v>
      </c>
      <c r="E21" s="18"/>
      <c r="F21" s="19">
        <f t="shared" si="0"/>
        <v>0</v>
      </c>
      <c r="G21" s="19">
        <f t="shared" si="1"/>
        <v>0</v>
      </c>
      <c r="H21" s="42">
        <f t="shared" si="2"/>
        <v>0</v>
      </c>
      <c r="I21" s="7"/>
    </row>
    <row r="22" spans="1:9" s="5" customFormat="1" ht="21.75" customHeight="1" x14ac:dyDescent="0.6">
      <c r="A22" s="38"/>
      <c r="B22" s="17" t="s">
        <v>78</v>
      </c>
      <c r="C22" s="32" t="s">
        <v>96</v>
      </c>
      <c r="D22" s="25">
        <v>5</v>
      </c>
      <c r="E22" s="18"/>
      <c r="F22" s="19">
        <f t="shared" si="0"/>
        <v>0</v>
      </c>
      <c r="G22" s="19">
        <f t="shared" si="1"/>
        <v>0</v>
      </c>
      <c r="H22" s="42">
        <f t="shared" si="2"/>
        <v>0</v>
      </c>
      <c r="I22" s="7"/>
    </row>
    <row r="23" spans="1:9" s="5" customFormat="1" ht="33.6" customHeight="1" x14ac:dyDescent="0.6">
      <c r="A23" s="38"/>
      <c r="B23" s="17" t="s">
        <v>79</v>
      </c>
      <c r="C23" s="36" t="s">
        <v>94</v>
      </c>
      <c r="D23" s="29">
        <v>5</v>
      </c>
      <c r="E23" s="18"/>
      <c r="F23" s="19">
        <f t="shared" si="0"/>
        <v>0</v>
      </c>
      <c r="G23" s="19">
        <f t="shared" si="1"/>
        <v>0</v>
      </c>
      <c r="H23" s="42">
        <f t="shared" si="2"/>
        <v>0</v>
      </c>
      <c r="I23" s="7"/>
    </row>
    <row r="24" spans="1:9" s="5" customFormat="1" ht="23.45" customHeight="1" x14ac:dyDescent="0.6">
      <c r="A24" s="38"/>
      <c r="B24" s="17" t="s">
        <v>80</v>
      </c>
      <c r="C24" s="32" t="s">
        <v>193</v>
      </c>
      <c r="D24" s="63">
        <v>1</v>
      </c>
      <c r="E24" s="18"/>
      <c r="F24" s="19">
        <f t="shared" si="0"/>
        <v>0</v>
      </c>
      <c r="G24" s="19">
        <f t="shared" si="1"/>
        <v>0</v>
      </c>
      <c r="H24" s="42">
        <f t="shared" si="2"/>
        <v>0</v>
      </c>
      <c r="I24" s="7"/>
    </row>
    <row r="25" spans="1:9" s="5" customFormat="1" ht="36" customHeight="1" x14ac:dyDescent="0.6">
      <c r="A25" s="38"/>
      <c r="B25" s="17" t="s">
        <v>81</v>
      </c>
      <c r="C25" s="32" t="s">
        <v>190</v>
      </c>
      <c r="D25" s="25">
        <v>29</v>
      </c>
      <c r="E25" s="18"/>
      <c r="F25" s="19">
        <f t="shared" si="0"/>
        <v>0</v>
      </c>
      <c r="G25" s="19">
        <f t="shared" si="1"/>
        <v>0</v>
      </c>
      <c r="H25" s="42">
        <f t="shared" si="2"/>
        <v>0</v>
      </c>
      <c r="I25" s="7"/>
    </row>
    <row r="26" spans="1:9" s="5" customFormat="1" ht="23.45" customHeight="1" thickBot="1" x14ac:dyDescent="0.65">
      <c r="A26" s="38"/>
      <c r="B26" s="17" t="s">
        <v>89</v>
      </c>
      <c r="C26" s="32" t="s">
        <v>92</v>
      </c>
      <c r="D26" s="25">
        <v>2</v>
      </c>
      <c r="E26" s="18"/>
      <c r="F26" s="19">
        <f t="shared" si="0"/>
        <v>0</v>
      </c>
      <c r="G26" s="19">
        <f t="shared" si="1"/>
        <v>0</v>
      </c>
      <c r="H26" s="45">
        <f t="shared" si="2"/>
        <v>0</v>
      </c>
      <c r="I26" s="7"/>
    </row>
    <row r="27" spans="1:9" s="5" customFormat="1" ht="21" thickBot="1" x14ac:dyDescent="0.6">
      <c r="A27" s="38"/>
      <c r="B27" s="96" t="s">
        <v>12</v>
      </c>
      <c r="C27" s="97"/>
      <c r="D27" s="97"/>
      <c r="E27" s="97"/>
      <c r="F27" s="97"/>
      <c r="G27" s="97"/>
      <c r="H27" s="61">
        <f>SUM(H15:H26)</f>
        <v>0</v>
      </c>
      <c r="I27" s="8"/>
    </row>
    <row r="28" spans="1:9" ht="21.6" thickBot="1" x14ac:dyDescent="0.65">
      <c r="A28" s="37"/>
      <c r="B28" s="1"/>
      <c r="C28" s="1"/>
      <c r="E28" s="1"/>
      <c r="F28" s="1"/>
      <c r="G28" s="1"/>
      <c r="H28" s="1"/>
      <c r="I28" s="1"/>
    </row>
    <row r="29" spans="1:9" ht="22.5" customHeight="1" thickBot="1" x14ac:dyDescent="0.65">
      <c r="A29" s="37"/>
      <c r="B29" s="111" t="s">
        <v>10</v>
      </c>
      <c r="C29" s="112"/>
      <c r="D29" s="112"/>
      <c r="E29" s="112"/>
      <c r="F29" s="112"/>
      <c r="G29" s="112"/>
      <c r="H29" s="113"/>
      <c r="I29" s="1"/>
    </row>
    <row r="30" spans="1:9" ht="22.5" customHeight="1" x14ac:dyDescent="0.6">
      <c r="A30" s="37"/>
      <c r="B30" s="9"/>
      <c r="C30" s="9"/>
      <c r="D30" s="30"/>
      <c r="E30" s="9"/>
      <c r="F30" s="9"/>
      <c r="G30" s="9"/>
      <c r="H30" s="9"/>
      <c r="I30" s="1"/>
    </row>
    <row r="31" spans="1:9" ht="21" x14ac:dyDescent="0.6">
      <c r="A31" s="37"/>
      <c r="B31" s="14" t="s">
        <v>3</v>
      </c>
      <c r="C31" s="15" t="s">
        <v>4</v>
      </c>
      <c r="D31" s="28" t="s">
        <v>5</v>
      </c>
      <c r="E31" s="14" t="s">
        <v>6</v>
      </c>
      <c r="F31" s="14" t="s">
        <v>7</v>
      </c>
      <c r="G31" s="14" t="s">
        <v>231</v>
      </c>
      <c r="H31" s="14" t="s">
        <v>229</v>
      </c>
      <c r="I31" s="1"/>
    </row>
    <row r="32" spans="1:9" ht="42" x14ac:dyDescent="0.6">
      <c r="A32" s="37"/>
      <c r="B32" s="17" t="s">
        <v>82</v>
      </c>
      <c r="C32" s="32" t="s">
        <v>188</v>
      </c>
      <c r="D32" s="24">
        <v>14</v>
      </c>
      <c r="E32" s="18"/>
      <c r="F32" s="19">
        <f t="shared" ref="F32:F41" si="3">E32*14%</f>
        <v>0</v>
      </c>
      <c r="G32" s="19">
        <f>(E32+F32)*$D32</f>
        <v>0</v>
      </c>
      <c r="H32" s="46">
        <f>G32*12</f>
        <v>0</v>
      </c>
      <c r="I32" s="1"/>
    </row>
    <row r="33" spans="1:9" ht="63" x14ac:dyDescent="0.6">
      <c r="A33" s="37"/>
      <c r="B33" s="17" t="s">
        <v>83</v>
      </c>
      <c r="C33" s="32" t="s">
        <v>191</v>
      </c>
      <c r="D33" s="24">
        <v>1</v>
      </c>
      <c r="E33" s="18"/>
      <c r="F33" s="19">
        <f t="shared" si="3"/>
        <v>0</v>
      </c>
      <c r="G33" s="19">
        <f t="shared" ref="G33:G41" si="4">(E33+F33)*$D33</f>
        <v>0</v>
      </c>
      <c r="H33" s="46">
        <f t="shared" ref="H33:H41" si="5">G33*12</f>
        <v>0</v>
      </c>
      <c r="I33" s="1"/>
    </row>
    <row r="34" spans="1:9" ht="42" x14ac:dyDescent="0.6">
      <c r="A34" s="37"/>
      <c r="B34" s="17" t="s">
        <v>84</v>
      </c>
      <c r="C34" s="32" t="s">
        <v>189</v>
      </c>
      <c r="D34" s="24">
        <v>29</v>
      </c>
      <c r="E34" s="18"/>
      <c r="F34" s="19">
        <f t="shared" si="3"/>
        <v>0</v>
      </c>
      <c r="G34" s="19">
        <f t="shared" si="4"/>
        <v>0</v>
      </c>
      <c r="H34" s="46">
        <f t="shared" si="5"/>
        <v>0</v>
      </c>
      <c r="I34" s="1"/>
    </row>
    <row r="35" spans="1:9" ht="21" x14ac:dyDescent="0.6">
      <c r="A35" s="37"/>
      <c r="B35" s="17" t="s">
        <v>85</v>
      </c>
      <c r="C35" s="32" t="s">
        <v>104</v>
      </c>
      <c r="D35" s="24">
        <v>3</v>
      </c>
      <c r="E35" s="18"/>
      <c r="F35" s="19">
        <f t="shared" si="3"/>
        <v>0</v>
      </c>
      <c r="G35" s="19">
        <f t="shared" si="4"/>
        <v>0</v>
      </c>
      <c r="H35" s="46">
        <f t="shared" si="5"/>
        <v>0</v>
      </c>
      <c r="I35" s="1"/>
    </row>
    <row r="36" spans="1:9" ht="21" x14ac:dyDescent="0.6">
      <c r="A36" s="37"/>
      <c r="B36" s="17" t="s">
        <v>86</v>
      </c>
      <c r="C36" s="32" t="s">
        <v>105</v>
      </c>
      <c r="D36" s="24">
        <v>8</v>
      </c>
      <c r="E36" s="18"/>
      <c r="F36" s="19">
        <f t="shared" si="3"/>
        <v>0</v>
      </c>
      <c r="G36" s="19">
        <f t="shared" si="4"/>
        <v>0</v>
      </c>
      <c r="H36" s="46">
        <f t="shared" si="5"/>
        <v>0</v>
      </c>
      <c r="I36" s="1"/>
    </row>
    <row r="37" spans="1:9" ht="21" x14ac:dyDescent="0.6">
      <c r="A37" s="37"/>
      <c r="B37" s="17" t="s">
        <v>87</v>
      </c>
      <c r="C37" s="32" t="s">
        <v>258</v>
      </c>
      <c r="D37" s="24">
        <v>14</v>
      </c>
      <c r="E37" s="18"/>
      <c r="F37" s="19">
        <f t="shared" si="3"/>
        <v>0</v>
      </c>
      <c r="G37" s="19">
        <f t="shared" si="4"/>
        <v>0</v>
      </c>
      <c r="H37" s="46">
        <f t="shared" si="5"/>
        <v>0</v>
      </c>
      <c r="I37" s="1"/>
    </row>
    <row r="38" spans="1:9" ht="21" x14ac:dyDescent="0.6">
      <c r="A38" s="37"/>
      <c r="B38" s="17" t="s">
        <v>88</v>
      </c>
      <c r="C38" s="32" t="s">
        <v>112</v>
      </c>
      <c r="D38" s="24">
        <v>1</v>
      </c>
      <c r="E38" s="18"/>
      <c r="F38" s="19">
        <f t="shared" si="3"/>
        <v>0</v>
      </c>
      <c r="G38" s="19">
        <f t="shared" si="4"/>
        <v>0</v>
      </c>
      <c r="H38" s="46">
        <f t="shared" si="5"/>
        <v>0</v>
      </c>
      <c r="I38" s="1"/>
    </row>
    <row r="39" spans="1:9" ht="42" x14ac:dyDescent="0.6">
      <c r="A39" s="37"/>
      <c r="B39" s="17" t="s">
        <v>121</v>
      </c>
      <c r="C39" s="32" t="s">
        <v>109</v>
      </c>
      <c r="D39" s="24">
        <v>8</v>
      </c>
      <c r="E39" s="18"/>
      <c r="F39" s="19">
        <f t="shared" si="3"/>
        <v>0</v>
      </c>
      <c r="G39" s="19">
        <f t="shared" si="4"/>
        <v>0</v>
      </c>
      <c r="H39" s="46">
        <f t="shared" si="5"/>
        <v>0</v>
      </c>
      <c r="I39" s="1"/>
    </row>
    <row r="40" spans="1:9" ht="21" x14ac:dyDescent="0.6">
      <c r="A40" s="37"/>
      <c r="B40" s="17" t="s">
        <v>122</v>
      </c>
      <c r="C40" s="32" t="s">
        <v>110</v>
      </c>
      <c r="D40" s="24">
        <v>8</v>
      </c>
      <c r="E40" s="18"/>
      <c r="F40" s="19">
        <f t="shared" si="3"/>
        <v>0</v>
      </c>
      <c r="G40" s="19">
        <f t="shared" si="4"/>
        <v>0</v>
      </c>
      <c r="H40" s="46">
        <f t="shared" si="5"/>
        <v>0</v>
      </c>
      <c r="I40" s="1"/>
    </row>
    <row r="41" spans="1:9" ht="21.6" thickBot="1" x14ac:dyDescent="0.65">
      <c r="A41" s="37"/>
      <c r="B41" s="17" t="s">
        <v>123</v>
      </c>
      <c r="C41" s="32" t="s">
        <v>111</v>
      </c>
      <c r="D41" s="24">
        <v>330</v>
      </c>
      <c r="E41" s="18"/>
      <c r="F41" s="19">
        <f t="shared" si="3"/>
        <v>0</v>
      </c>
      <c r="G41" s="19">
        <f t="shared" si="4"/>
        <v>0</v>
      </c>
      <c r="H41" s="50">
        <f t="shared" si="5"/>
        <v>0</v>
      </c>
      <c r="I41" s="1"/>
    </row>
    <row r="42" spans="1:9" s="5" customFormat="1" ht="21" thickBot="1" x14ac:dyDescent="0.6">
      <c r="A42" s="38"/>
      <c r="B42" s="144" t="s">
        <v>12</v>
      </c>
      <c r="C42" s="145"/>
      <c r="D42" s="145"/>
      <c r="E42" s="145"/>
      <c r="F42" s="145"/>
      <c r="G42" s="145"/>
      <c r="H42" s="61">
        <f>SUM(H32:H41)</f>
        <v>0</v>
      </c>
      <c r="I42" s="8"/>
    </row>
    <row r="43" spans="1:9" s="5" customFormat="1" ht="21.6" thickBot="1" x14ac:dyDescent="0.65">
      <c r="A43" s="37"/>
      <c r="B43" s="2"/>
      <c r="C43" s="2"/>
      <c r="D43" s="26"/>
      <c r="E43" s="2"/>
      <c r="F43" s="1"/>
      <c r="G43" s="1"/>
      <c r="H43" s="1"/>
      <c r="I43" s="1"/>
    </row>
    <row r="44" spans="1:9" ht="18" customHeight="1" thickBot="1" x14ac:dyDescent="0.65">
      <c r="A44" s="37"/>
      <c r="B44" s="93" t="s">
        <v>11</v>
      </c>
      <c r="C44" s="94"/>
      <c r="D44" s="94"/>
      <c r="E44" s="94"/>
      <c r="F44" s="94"/>
      <c r="G44" s="94"/>
      <c r="H44" s="95"/>
      <c r="I44" s="4"/>
    </row>
    <row r="45" spans="1:9" ht="18" customHeight="1" thickBot="1" x14ac:dyDescent="0.65">
      <c r="A45" s="37"/>
      <c r="B45" s="11"/>
      <c r="C45" s="11"/>
      <c r="D45" s="27"/>
      <c r="E45" s="12"/>
      <c r="F45" s="12"/>
      <c r="G45" s="12"/>
      <c r="H45" s="11"/>
      <c r="I45" s="4"/>
    </row>
    <row r="46" spans="1:9" s="5" customFormat="1" ht="20.45" x14ac:dyDescent="0.5">
      <c r="A46" s="6"/>
      <c r="B46" s="14" t="s">
        <v>3</v>
      </c>
      <c r="C46" s="15" t="s">
        <v>4</v>
      </c>
      <c r="D46" s="28" t="s">
        <v>5</v>
      </c>
      <c r="E46" s="16" t="s">
        <v>234</v>
      </c>
      <c r="F46" s="16" t="s">
        <v>7</v>
      </c>
      <c r="G46" s="16" t="s">
        <v>231</v>
      </c>
      <c r="H46" s="14" t="s">
        <v>229</v>
      </c>
      <c r="I46" s="6"/>
    </row>
    <row r="47" spans="1:9" s="5" customFormat="1" ht="54" customHeight="1" x14ac:dyDescent="0.6">
      <c r="A47" s="7"/>
      <c r="B47" s="17" t="s">
        <v>120</v>
      </c>
      <c r="C47" s="17" t="s">
        <v>251</v>
      </c>
      <c r="D47" s="51">
        <v>48</v>
      </c>
      <c r="E47" s="23"/>
      <c r="F47" s="19">
        <f>E47*14%</f>
        <v>0</v>
      </c>
      <c r="G47" s="19">
        <f>(E47+F47)*2</f>
        <v>0</v>
      </c>
      <c r="H47" s="46">
        <f>G47*12</f>
        <v>0</v>
      </c>
      <c r="I47" s="7"/>
    </row>
    <row r="48" spans="1:9" s="5" customFormat="1" ht="43.15" customHeight="1" x14ac:dyDescent="0.6">
      <c r="A48" s="7"/>
      <c r="B48" s="17" t="s">
        <v>180</v>
      </c>
      <c r="C48" s="17" t="s">
        <v>253</v>
      </c>
      <c r="D48" s="51">
        <v>1</v>
      </c>
      <c r="E48" s="23"/>
      <c r="F48" s="19">
        <f t="shared" ref="F48:F51" si="6">E48*14%</f>
        <v>0</v>
      </c>
      <c r="G48" s="19">
        <f>(E48+F48)*4</f>
        <v>0</v>
      </c>
      <c r="H48" s="46">
        <f t="shared" ref="H48:H51" si="7">G48*12</f>
        <v>0</v>
      </c>
      <c r="I48" s="7"/>
    </row>
    <row r="49" spans="1:9" s="5" customFormat="1" ht="35.450000000000003" customHeight="1" x14ac:dyDescent="0.6">
      <c r="A49" s="7"/>
      <c r="B49" s="17" t="s">
        <v>181</v>
      </c>
      <c r="C49" s="17" t="s">
        <v>250</v>
      </c>
      <c r="D49" s="51">
        <v>16</v>
      </c>
      <c r="E49" s="23"/>
      <c r="F49" s="19">
        <f t="shared" si="6"/>
        <v>0</v>
      </c>
      <c r="G49" s="19">
        <f>(E49+F49)*2</f>
        <v>0</v>
      </c>
      <c r="H49" s="46">
        <f t="shared" si="7"/>
        <v>0</v>
      </c>
      <c r="I49" s="7"/>
    </row>
    <row r="50" spans="1:9" s="5" customFormat="1" ht="45" customHeight="1" x14ac:dyDescent="0.6">
      <c r="A50" s="7"/>
      <c r="B50" s="17" t="s">
        <v>182</v>
      </c>
      <c r="C50" s="17" t="s">
        <v>249</v>
      </c>
      <c r="D50" s="51">
        <v>1</v>
      </c>
      <c r="E50" s="23"/>
      <c r="F50" s="19">
        <f t="shared" si="6"/>
        <v>0</v>
      </c>
      <c r="G50" s="19">
        <f>(E50+F50)*1</f>
        <v>0</v>
      </c>
      <c r="H50" s="46">
        <f t="shared" si="7"/>
        <v>0</v>
      </c>
      <c r="I50" s="7"/>
    </row>
    <row r="51" spans="1:9" s="5" customFormat="1" ht="54.6" customHeight="1" thickBot="1" x14ac:dyDescent="0.65">
      <c r="A51" s="7"/>
      <c r="B51" s="17" t="s">
        <v>183</v>
      </c>
      <c r="C51" s="17" t="s">
        <v>252</v>
      </c>
      <c r="D51" s="51">
        <v>2</v>
      </c>
      <c r="E51" s="23"/>
      <c r="F51" s="19">
        <f t="shared" si="6"/>
        <v>0</v>
      </c>
      <c r="G51" s="19">
        <f>(E51+F51)*4</f>
        <v>0</v>
      </c>
      <c r="H51" s="50">
        <f t="shared" si="7"/>
        <v>0</v>
      </c>
      <c r="I51" s="7"/>
    </row>
    <row r="52" spans="1:9" s="5" customFormat="1" ht="21" customHeight="1" thickBot="1" x14ac:dyDescent="0.6">
      <c r="A52" s="8"/>
      <c r="B52" s="99" t="s">
        <v>12</v>
      </c>
      <c r="C52" s="100"/>
      <c r="D52" s="100"/>
      <c r="E52" s="100"/>
      <c r="F52" s="100"/>
      <c r="G52" s="100"/>
      <c r="H52" s="61">
        <f>H47+H48+H51</f>
        <v>0</v>
      </c>
      <c r="I52" s="8"/>
    </row>
    <row r="53" spans="1:9" s="5" customFormat="1" ht="21" thickBot="1" x14ac:dyDescent="0.6">
      <c r="A53" s="8"/>
      <c r="B53" s="13"/>
      <c r="C53" s="13"/>
      <c r="D53" s="13"/>
      <c r="E53" s="13"/>
      <c r="F53" s="13"/>
      <c r="G53" s="13"/>
      <c r="H53" s="13"/>
      <c r="I53" s="8"/>
    </row>
    <row r="54" spans="1:9" ht="23.45" customHeight="1" thickBot="1" x14ac:dyDescent="0.65">
      <c r="A54" s="1"/>
      <c r="B54" s="132" t="s">
        <v>199</v>
      </c>
      <c r="C54" s="133"/>
      <c r="D54" s="133"/>
      <c r="E54" s="133"/>
      <c r="F54" s="133"/>
      <c r="G54" s="133"/>
      <c r="H54" s="134"/>
      <c r="I54" s="8"/>
    </row>
    <row r="55" spans="1:9" ht="23.45" customHeight="1" x14ac:dyDescent="0.6">
      <c r="A55" s="1"/>
      <c r="B55" s="40"/>
      <c r="C55" s="40"/>
      <c r="D55" s="40"/>
      <c r="E55" s="40"/>
      <c r="F55" s="40"/>
      <c r="G55" s="40"/>
      <c r="H55" s="40"/>
      <c r="I55" s="8"/>
    </row>
    <row r="56" spans="1:9" s="47" customFormat="1" ht="46.9" x14ac:dyDescent="0.7">
      <c r="B56" s="108" t="s">
        <v>240</v>
      </c>
      <c r="C56" s="108"/>
      <c r="D56" s="43" t="s">
        <v>196</v>
      </c>
      <c r="E56" s="43" t="s">
        <v>197</v>
      </c>
      <c r="F56" s="124" t="s">
        <v>195</v>
      </c>
      <c r="G56" s="125"/>
      <c r="H56" s="126"/>
      <c r="I56" s="8"/>
    </row>
    <row r="57" spans="1:9" s="47" customFormat="1" ht="42" customHeight="1" x14ac:dyDescent="0.7">
      <c r="B57" s="109" t="s">
        <v>198</v>
      </c>
      <c r="C57" s="109"/>
      <c r="D57" s="49"/>
      <c r="E57" s="49"/>
      <c r="F57" s="146"/>
      <c r="G57" s="147"/>
      <c r="H57" s="148"/>
      <c r="I57" s="8"/>
    </row>
    <row r="58" spans="1:9" s="5" customFormat="1" ht="20.45" x14ac:dyDescent="0.55000000000000004">
      <c r="A58" s="8"/>
      <c r="B58" s="13"/>
      <c r="C58" s="13"/>
      <c r="D58" s="13"/>
      <c r="E58" s="13"/>
      <c r="F58" s="13"/>
      <c r="G58" s="13"/>
      <c r="H58" s="13"/>
      <c r="I58" s="8"/>
    </row>
    <row r="59" spans="1:9" s="5" customFormat="1" ht="33" customHeight="1" x14ac:dyDescent="0.55000000000000004">
      <c r="A59" s="8"/>
      <c r="B59" s="83" t="s">
        <v>232</v>
      </c>
      <c r="C59" s="84"/>
      <c r="D59" s="85"/>
      <c r="E59" s="119">
        <f>H27+H42+H52</f>
        <v>0</v>
      </c>
      <c r="F59" s="119"/>
      <c r="G59" s="119"/>
      <c r="H59" s="119"/>
      <c r="I59" s="8"/>
    </row>
    <row r="60" spans="1:9" s="5" customFormat="1" ht="20.45" x14ac:dyDescent="0.55000000000000004">
      <c r="A60" s="8"/>
      <c r="B60" s="13"/>
      <c r="C60" s="13"/>
      <c r="D60" s="31"/>
      <c r="E60" s="8"/>
      <c r="F60" s="8"/>
      <c r="G60" s="8"/>
      <c r="H60" s="8"/>
      <c r="I60" s="8"/>
    </row>
    <row r="61" spans="1:9" ht="28.9" x14ac:dyDescent="0.6">
      <c r="B61" s="83" t="s">
        <v>243</v>
      </c>
      <c r="C61" s="84"/>
      <c r="D61" s="85"/>
      <c r="E61" s="119">
        <f>(E59*D57)+E59</f>
        <v>0</v>
      </c>
      <c r="F61" s="119"/>
      <c r="G61" s="119"/>
      <c r="H61" s="119"/>
      <c r="I61" s="8"/>
    </row>
    <row r="62" spans="1:9" ht="21" x14ac:dyDescent="0.6">
      <c r="B62" s="31"/>
      <c r="C62" s="8"/>
      <c r="D62" s="31"/>
      <c r="E62" s="8"/>
      <c r="F62" s="31"/>
      <c r="G62" s="8"/>
      <c r="H62" s="31"/>
      <c r="I62" s="8"/>
    </row>
    <row r="63" spans="1:9" ht="29.25" customHeight="1" x14ac:dyDescent="0.6">
      <c r="B63" s="83" t="s">
        <v>244</v>
      </c>
      <c r="C63" s="84"/>
      <c r="D63" s="85"/>
      <c r="E63" s="119">
        <f>(E61*E57)+E61</f>
        <v>0</v>
      </c>
      <c r="F63" s="119"/>
      <c r="G63" s="119"/>
      <c r="H63" s="119"/>
      <c r="I63" s="8"/>
    </row>
    <row r="64" spans="1:9" ht="21" x14ac:dyDescent="0.6">
      <c r="B64" s="8"/>
      <c r="C64" s="8"/>
      <c r="D64" s="8"/>
      <c r="E64" s="8"/>
      <c r="F64" s="8"/>
      <c r="G64" s="8"/>
      <c r="H64" s="8"/>
      <c r="I64" s="8"/>
    </row>
    <row r="65" spans="1:9" ht="29.25" customHeight="1" x14ac:dyDescent="0.6">
      <c r="B65" s="83" t="s">
        <v>245</v>
      </c>
      <c r="C65" s="84"/>
      <c r="D65" s="85"/>
      <c r="E65" s="119">
        <f>E59+E61+E63</f>
        <v>0</v>
      </c>
      <c r="F65" s="119"/>
      <c r="G65" s="119"/>
      <c r="H65" s="119"/>
      <c r="I65" s="8"/>
    </row>
    <row r="66" spans="1:9" ht="21" x14ac:dyDescent="0.6">
      <c r="A66" s="3"/>
      <c r="B66" s="3"/>
      <c r="C66" s="3"/>
      <c r="D66" s="3"/>
      <c r="E66" s="3"/>
      <c r="F66" s="3"/>
      <c r="G66" s="3"/>
      <c r="H66" s="3"/>
      <c r="I66" s="3"/>
    </row>
    <row r="67" spans="1:9" x14ac:dyDescent="0.5">
      <c r="A67" s="3"/>
      <c r="B67" s="3"/>
      <c r="C67" s="3"/>
      <c r="D67" s="3"/>
      <c r="E67" s="3"/>
      <c r="F67" s="3"/>
      <c r="G67" s="3"/>
      <c r="H67" s="3"/>
      <c r="I67" s="3"/>
    </row>
    <row r="68" spans="1:9" ht="18.600000000000001" customHeight="1" thickBot="1" x14ac:dyDescent="0.55000000000000004">
      <c r="A68" s="3"/>
      <c r="B68" s="3"/>
      <c r="C68" s="70" t="s">
        <v>254</v>
      </c>
      <c r="D68" s="71"/>
      <c r="E68" s="71"/>
      <c r="F68" s="72"/>
      <c r="G68" s="3"/>
      <c r="H68" s="3"/>
      <c r="I68" s="3"/>
    </row>
    <row r="69" spans="1:9" ht="33" customHeight="1" thickBot="1" x14ac:dyDescent="0.55000000000000004">
      <c r="A69" s="3"/>
      <c r="B69" s="3"/>
      <c r="C69" s="70" t="s">
        <v>255</v>
      </c>
      <c r="D69" s="71"/>
      <c r="E69" s="73"/>
      <c r="F69" s="74"/>
      <c r="G69" s="3"/>
      <c r="H69" s="3"/>
      <c r="I69" s="3"/>
    </row>
    <row r="70" spans="1:9" ht="33" customHeight="1" thickBot="1" x14ac:dyDescent="0.55000000000000004">
      <c r="A70" s="3"/>
      <c r="B70" s="3"/>
      <c r="C70" s="70" t="s">
        <v>256</v>
      </c>
      <c r="D70" s="71"/>
      <c r="E70" s="73"/>
      <c r="F70" s="74"/>
      <c r="G70" s="3"/>
      <c r="H70" s="3"/>
      <c r="I70" s="3"/>
    </row>
    <row r="71" spans="1:9" ht="28.15" customHeight="1" thickBot="1" x14ac:dyDescent="0.55000000000000004">
      <c r="A71" s="3"/>
      <c r="B71" s="3"/>
      <c r="C71" s="70" t="s">
        <v>257</v>
      </c>
      <c r="D71" s="71"/>
      <c r="E71" s="73"/>
      <c r="F71" s="74"/>
      <c r="G71" s="3"/>
      <c r="H71" s="3"/>
      <c r="I71" s="3"/>
    </row>
  </sheetData>
  <mergeCells count="28">
    <mergeCell ref="A4:H5"/>
    <mergeCell ref="F56:H56"/>
    <mergeCell ref="B59:D59"/>
    <mergeCell ref="E59:H59"/>
    <mergeCell ref="B7:C7"/>
    <mergeCell ref="D7:H7"/>
    <mergeCell ref="B8:C8"/>
    <mergeCell ref="D8:H8"/>
    <mergeCell ref="B9:C9"/>
    <mergeCell ref="D9:H9"/>
    <mergeCell ref="B10:C10"/>
    <mergeCell ref="D10:H10"/>
    <mergeCell ref="B12:H12"/>
    <mergeCell ref="B29:H29"/>
    <mergeCell ref="B56:C56"/>
    <mergeCell ref="B54:H54"/>
    <mergeCell ref="B65:D65"/>
    <mergeCell ref="E65:H65"/>
    <mergeCell ref="B63:D63"/>
    <mergeCell ref="E63:H63"/>
    <mergeCell ref="B27:G27"/>
    <mergeCell ref="B42:G42"/>
    <mergeCell ref="B52:G52"/>
    <mergeCell ref="B44:H44"/>
    <mergeCell ref="F57:H57"/>
    <mergeCell ref="B61:D61"/>
    <mergeCell ref="E61:H61"/>
    <mergeCell ref="B57:C57"/>
  </mergeCells>
  <conditionalFormatting sqref="E33:E41 E25:E26">
    <cfRule type="containsBlanks" dxfId="92" priority="16">
      <formula>LEN(TRIM(E25))=0</formula>
    </cfRule>
  </conditionalFormatting>
  <conditionalFormatting sqref="E15:E24">
    <cfRule type="containsBlanks" dxfId="91" priority="21">
      <formula>LEN(TRIM(E15))=0</formula>
    </cfRule>
  </conditionalFormatting>
  <conditionalFormatting sqref="E32">
    <cfRule type="containsBlanks" dxfId="90" priority="20">
      <formula>LEN(TRIM(E32))=0</formula>
    </cfRule>
  </conditionalFormatting>
  <conditionalFormatting sqref="D57:F57">
    <cfRule type="containsBlanks" dxfId="89" priority="13">
      <formula>LEN(TRIM(D57))=0</formula>
    </cfRule>
  </conditionalFormatting>
  <conditionalFormatting sqref="D57:F57">
    <cfRule type="containsBlanks" dxfId="88" priority="15">
      <formula>LEN(TRIM(D57))=0</formula>
    </cfRule>
  </conditionalFormatting>
  <conditionalFormatting sqref="D57:F57">
    <cfRule type="containsBlanks" dxfId="87" priority="14">
      <formula>LEN(TRIM(D57))=0</formula>
    </cfRule>
  </conditionalFormatting>
  <conditionalFormatting sqref="E47:E49 E51">
    <cfRule type="containsBlanks" dxfId="86" priority="4">
      <formula>LEN(TRIM(E47))=0</formula>
    </cfRule>
  </conditionalFormatting>
  <conditionalFormatting sqref="E47:E49 E51">
    <cfRule type="containsBlanks" dxfId="85" priority="6">
      <formula>LEN(TRIM(E47))=0</formula>
    </cfRule>
  </conditionalFormatting>
  <conditionalFormatting sqref="E47:E49 E51">
    <cfRule type="containsBlanks" dxfId="84" priority="5">
      <formula>LEN(TRIM(E47))=0</formula>
    </cfRule>
  </conditionalFormatting>
  <conditionalFormatting sqref="E50">
    <cfRule type="containsBlanks" dxfId="83" priority="1">
      <formula>LEN(TRIM(E50))=0</formula>
    </cfRule>
  </conditionalFormatting>
  <conditionalFormatting sqref="E50">
    <cfRule type="containsBlanks" dxfId="82" priority="3">
      <formula>LEN(TRIM(E50))=0</formula>
    </cfRule>
  </conditionalFormatting>
  <conditionalFormatting sqref="E50">
    <cfRule type="containsBlanks" dxfId="81" priority="2">
      <formula>LEN(TRIM(E50))=0</formula>
    </cfRule>
  </conditionalFormatting>
  <dataValidations count="1">
    <dataValidation type="decimal" operator="greaterThan" allowBlank="1" showInputMessage="1" showErrorMessage="1" sqref="D57">
      <formula1>0</formula1>
    </dataValidation>
  </dataValidations>
  <pageMargins left="0.98425196850393704" right="0.98425196850393704" top="0.98425196850393704" bottom="0.98425196850393704" header="0.51181102362204722" footer="0.51181102362204722"/>
  <pageSetup paperSize="8" scale="6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2"/>
  <sheetViews>
    <sheetView topLeftCell="A43" workbookViewId="0">
      <selection activeCell="D51" sqref="D51"/>
    </sheetView>
  </sheetViews>
  <sheetFormatPr defaultColWidth="9.140625" defaultRowHeight="21.75" x14ac:dyDescent="0.5"/>
  <cols>
    <col min="1" max="1" width="10.42578125" style="2" customWidth="1"/>
    <col min="2" max="2" width="7.85546875" style="2" customWidth="1"/>
    <col min="3" max="3" width="46" style="2" customWidth="1"/>
    <col min="4" max="4" width="19.7109375" style="26" customWidth="1"/>
    <col min="5" max="5" width="20.5703125" style="2" customWidth="1"/>
    <col min="6" max="6" width="15" style="2" customWidth="1"/>
    <col min="7" max="7" width="21" style="2" customWidth="1"/>
    <col min="8" max="8" width="26.28515625" style="2" customWidth="1"/>
    <col min="9" max="9" width="10.42578125" style="2" customWidth="1"/>
    <col min="10" max="16384" width="9.140625" style="2"/>
  </cols>
  <sheetData>
    <row r="1" spans="1:9" ht="21" x14ac:dyDescent="0.6">
      <c r="A1" s="1"/>
      <c r="B1" s="1"/>
      <c r="C1" s="1"/>
      <c r="D1" s="1"/>
      <c r="E1" s="1"/>
      <c r="F1" s="1"/>
      <c r="G1" s="1"/>
      <c r="H1" s="1"/>
      <c r="I1" s="1"/>
    </row>
    <row r="2" spans="1:9" ht="21" x14ac:dyDescent="0.6">
      <c r="A2" s="1"/>
      <c r="B2" s="1"/>
      <c r="C2" s="1"/>
      <c r="D2" s="1"/>
      <c r="E2" s="1"/>
      <c r="F2" s="1"/>
      <c r="G2" s="1"/>
      <c r="H2" s="1"/>
      <c r="I2" s="1"/>
    </row>
    <row r="3" spans="1:9" ht="21.6" thickBot="1" x14ac:dyDescent="0.65">
      <c r="A3" s="1"/>
      <c r="B3" s="1"/>
      <c r="C3" s="1"/>
      <c r="D3" s="1"/>
      <c r="E3" s="1"/>
      <c r="F3" s="1"/>
      <c r="G3" s="1"/>
      <c r="H3" s="1"/>
      <c r="I3" s="1"/>
    </row>
    <row r="4" spans="1:9" ht="21.75" customHeight="1" x14ac:dyDescent="0.5">
      <c r="A4" s="1"/>
      <c r="B4" s="101" t="s">
        <v>171</v>
      </c>
      <c r="C4" s="102"/>
      <c r="D4" s="102"/>
      <c r="E4" s="102"/>
      <c r="F4" s="102"/>
      <c r="G4" s="102"/>
      <c r="H4" s="103"/>
      <c r="I4" s="1"/>
    </row>
    <row r="5" spans="1:9" ht="22.5" customHeight="1" thickBot="1" x14ac:dyDescent="0.55000000000000004">
      <c r="A5" s="1"/>
      <c r="B5" s="104"/>
      <c r="C5" s="105"/>
      <c r="D5" s="105"/>
      <c r="E5" s="105"/>
      <c r="F5" s="105"/>
      <c r="G5" s="105"/>
      <c r="H5" s="106"/>
      <c r="I5" s="1"/>
    </row>
    <row r="6" spans="1:9" ht="21" x14ac:dyDescent="0.6">
      <c r="A6" s="1"/>
      <c r="B6" s="1"/>
      <c r="C6" s="1"/>
      <c r="E6" s="1"/>
      <c r="F6" s="1"/>
      <c r="G6" s="1"/>
      <c r="H6" s="1"/>
      <c r="I6" s="1"/>
    </row>
    <row r="7" spans="1:9" ht="21" x14ac:dyDescent="0.6">
      <c r="A7" s="3"/>
      <c r="B7" s="114" t="s">
        <v>0</v>
      </c>
      <c r="C7" s="115"/>
      <c r="D7" s="107" t="s">
        <v>238</v>
      </c>
      <c r="E7" s="107"/>
      <c r="F7" s="107"/>
      <c r="G7" s="107"/>
      <c r="H7" s="107"/>
      <c r="I7" s="3"/>
    </row>
    <row r="8" spans="1:9" ht="41.25" customHeight="1" x14ac:dyDescent="0.6">
      <c r="A8" s="3"/>
      <c r="B8" s="116" t="s">
        <v>1</v>
      </c>
      <c r="C8" s="117"/>
      <c r="D8" s="92" t="s">
        <v>241</v>
      </c>
      <c r="E8" s="92"/>
      <c r="F8" s="92"/>
      <c r="G8" s="92"/>
      <c r="H8" s="92"/>
      <c r="I8" s="3"/>
    </row>
    <row r="9" spans="1:9" ht="41.25" customHeight="1" x14ac:dyDescent="0.6">
      <c r="A9" s="3"/>
      <c r="B9" s="116" t="s">
        <v>113</v>
      </c>
      <c r="C9" s="117"/>
      <c r="D9" s="118"/>
      <c r="E9" s="118"/>
      <c r="F9" s="118"/>
      <c r="G9" s="118"/>
      <c r="H9" s="118"/>
      <c r="I9" s="3"/>
    </row>
    <row r="10" spans="1:9" ht="18" customHeight="1" x14ac:dyDescent="0.6">
      <c r="A10" s="3"/>
      <c r="B10" s="114" t="s">
        <v>2</v>
      </c>
      <c r="C10" s="115"/>
      <c r="D10" s="92" t="s">
        <v>178</v>
      </c>
      <c r="E10" s="92"/>
      <c r="F10" s="92"/>
      <c r="G10" s="92"/>
      <c r="H10" s="92"/>
      <c r="I10" s="3"/>
    </row>
    <row r="11" spans="1:9" ht="21.6" thickBot="1" x14ac:dyDescent="0.65">
      <c r="A11" s="1"/>
      <c r="B11" s="1"/>
      <c r="C11" s="1"/>
      <c r="E11" s="1"/>
      <c r="F11" s="1"/>
      <c r="G11" s="1"/>
      <c r="H11" s="1"/>
      <c r="I11" s="1"/>
    </row>
    <row r="12" spans="1:9" ht="18" customHeight="1" thickBot="1" x14ac:dyDescent="0.65">
      <c r="A12" s="4"/>
      <c r="B12" s="93" t="s">
        <v>9</v>
      </c>
      <c r="C12" s="94"/>
      <c r="D12" s="94"/>
      <c r="E12" s="94"/>
      <c r="F12" s="94"/>
      <c r="G12" s="94"/>
      <c r="H12" s="95"/>
      <c r="I12" s="4"/>
    </row>
    <row r="13" spans="1:9" ht="18" customHeight="1" thickBot="1" x14ac:dyDescent="0.65">
      <c r="A13" s="4"/>
      <c r="B13" s="11"/>
      <c r="C13" s="11"/>
      <c r="D13" s="27"/>
      <c r="E13" s="12"/>
      <c r="F13" s="12"/>
      <c r="G13" s="12"/>
      <c r="H13" s="12"/>
      <c r="I13" s="4"/>
    </row>
    <row r="14" spans="1:9" s="5" customFormat="1" ht="20.45" x14ac:dyDescent="0.5">
      <c r="A14" s="6"/>
      <c r="B14" s="14" t="s">
        <v>3</v>
      </c>
      <c r="C14" s="15" t="s">
        <v>4</v>
      </c>
      <c r="D14" s="28" t="s">
        <v>5</v>
      </c>
      <c r="E14" s="16" t="s">
        <v>6</v>
      </c>
      <c r="F14" s="16" t="s">
        <v>7</v>
      </c>
      <c r="G14" s="16" t="s">
        <v>231</v>
      </c>
      <c r="H14" s="14" t="s">
        <v>229</v>
      </c>
      <c r="I14" s="6"/>
    </row>
    <row r="15" spans="1:9" s="5" customFormat="1" ht="17.25" customHeight="1" x14ac:dyDescent="0.6">
      <c r="A15" s="7"/>
      <c r="B15" s="17" t="s">
        <v>71</v>
      </c>
      <c r="C15" s="17" t="s">
        <v>91</v>
      </c>
      <c r="D15" s="25">
        <v>83</v>
      </c>
      <c r="E15" s="18"/>
      <c r="F15" s="19">
        <f t="shared" ref="F15:F26" si="0">E15*14%</f>
        <v>0</v>
      </c>
      <c r="G15" s="19">
        <f t="shared" ref="G15:G26" si="1">(E15+F15)*$D15</f>
        <v>0</v>
      </c>
      <c r="H15" s="42">
        <f>G15*12</f>
        <v>0</v>
      </c>
      <c r="I15" s="7"/>
    </row>
    <row r="16" spans="1:9" s="5" customFormat="1" ht="21.75" customHeight="1" x14ac:dyDescent="0.6">
      <c r="A16" s="7"/>
      <c r="B16" s="17" t="s">
        <v>72</v>
      </c>
      <c r="C16" s="20" t="s">
        <v>8</v>
      </c>
      <c r="D16" s="25">
        <v>146</v>
      </c>
      <c r="E16" s="18"/>
      <c r="F16" s="19">
        <f t="shared" si="0"/>
        <v>0</v>
      </c>
      <c r="G16" s="19">
        <f t="shared" si="1"/>
        <v>0</v>
      </c>
      <c r="H16" s="42">
        <f t="shared" ref="H16:H26" si="2">G16*12</f>
        <v>0</v>
      </c>
      <c r="I16" s="7"/>
    </row>
    <row r="17" spans="1:9" s="5" customFormat="1" ht="43.5" customHeight="1" x14ac:dyDescent="0.6">
      <c r="A17" s="7"/>
      <c r="B17" s="17" t="s">
        <v>73</v>
      </c>
      <c r="C17" s="17" t="s">
        <v>98</v>
      </c>
      <c r="D17" s="25">
        <v>22</v>
      </c>
      <c r="E17" s="18"/>
      <c r="F17" s="19">
        <f t="shared" si="0"/>
        <v>0</v>
      </c>
      <c r="G17" s="19">
        <f t="shared" si="1"/>
        <v>0</v>
      </c>
      <c r="H17" s="42">
        <f t="shared" si="2"/>
        <v>0</v>
      </c>
      <c r="I17" s="7"/>
    </row>
    <row r="18" spans="1:9" s="5" customFormat="1" ht="21.75" customHeight="1" x14ac:dyDescent="0.6">
      <c r="A18" s="7"/>
      <c r="B18" s="17" t="s">
        <v>74</v>
      </c>
      <c r="C18" s="32" t="s">
        <v>176</v>
      </c>
      <c r="D18" s="25">
        <v>69</v>
      </c>
      <c r="E18" s="18"/>
      <c r="F18" s="19">
        <f t="shared" si="0"/>
        <v>0</v>
      </c>
      <c r="G18" s="19">
        <f t="shared" si="1"/>
        <v>0</v>
      </c>
      <c r="H18" s="42">
        <f t="shared" si="2"/>
        <v>0</v>
      </c>
      <c r="I18" s="7"/>
    </row>
    <row r="19" spans="1:9" s="5" customFormat="1" ht="21" x14ac:dyDescent="0.6">
      <c r="A19" s="7"/>
      <c r="B19" s="17" t="s">
        <v>75</v>
      </c>
      <c r="C19" s="17" t="s">
        <v>95</v>
      </c>
      <c r="D19" s="25">
        <v>68</v>
      </c>
      <c r="E19" s="18"/>
      <c r="F19" s="19">
        <f t="shared" si="0"/>
        <v>0</v>
      </c>
      <c r="G19" s="19">
        <f t="shared" si="1"/>
        <v>0</v>
      </c>
      <c r="H19" s="42">
        <f t="shared" si="2"/>
        <v>0</v>
      </c>
      <c r="I19" s="7"/>
    </row>
    <row r="20" spans="1:9" s="5" customFormat="1" ht="21.75" customHeight="1" x14ac:dyDescent="0.6">
      <c r="A20" s="7"/>
      <c r="B20" s="17" t="s">
        <v>76</v>
      </c>
      <c r="C20" s="17" t="s">
        <v>93</v>
      </c>
      <c r="D20" s="25">
        <v>72</v>
      </c>
      <c r="E20" s="18"/>
      <c r="F20" s="19">
        <f t="shared" si="0"/>
        <v>0</v>
      </c>
      <c r="G20" s="19">
        <f t="shared" si="1"/>
        <v>0</v>
      </c>
      <c r="H20" s="42">
        <f t="shared" si="2"/>
        <v>0</v>
      </c>
      <c r="I20" s="7"/>
    </row>
    <row r="21" spans="1:9" s="5" customFormat="1" ht="21.75" customHeight="1" x14ac:dyDescent="0.6">
      <c r="A21" s="7"/>
      <c r="B21" s="17" t="s">
        <v>77</v>
      </c>
      <c r="C21" s="32" t="s">
        <v>194</v>
      </c>
      <c r="D21" s="25">
        <v>151</v>
      </c>
      <c r="E21" s="18"/>
      <c r="F21" s="19">
        <f t="shared" si="0"/>
        <v>0</v>
      </c>
      <c r="G21" s="19">
        <f t="shared" si="1"/>
        <v>0</v>
      </c>
      <c r="H21" s="42">
        <f t="shared" si="2"/>
        <v>0</v>
      </c>
      <c r="I21" s="7"/>
    </row>
    <row r="22" spans="1:9" s="5" customFormat="1" ht="21.75" customHeight="1" x14ac:dyDescent="0.6">
      <c r="A22" s="7"/>
      <c r="B22" s="17" t="s">
        <v>78</v>
      </c>
      <c r="C22" s="17" t="s">
        <v>96</v>
      </c>
      <c r="D22" s="25">
        <v>49</v>
      </c>
      <c r="E22" s="18"/>
      <c r="F22" s="19">
        <f t="shared" si="0"/>
        <v>0</v>
      </c>
      <c r="G22" s="19">
        <f t="shared" si="1"/>
        <v>0</v>
      </c>
      <c r="H22" s="42">
        <f t="shared" si="2"/>
        <v>0</v>
      </c>
      <c r="I22" s="7"/>
    </row>
    <row r="23" spans="1:9" s="5" customFormat="1" ht="44.25" customHeight="1" x14ac:dyDescent="0.6">
      <c r="A23" s="7"/>
      <c r="B23" s="17" t="s">
        <v>79</v>
      </c>
      <c r="C23" s="21" t="s">
        <v>94</v>
      </c>
      <c r="D23" s="29">
        <v>49</v>
      </c>
      <c r="E23" s="18"/>
      <c r="F23" s="22">
        <f t="shared" si="0"/>
        <v>0</v>
      </c>
      <c r="G23" s="19">
        <f t="shared" si="1"/>
        <v>0</v>
      </c>
      <c r="H23" s="42">
        <f t="shared" si="2"/>
        <v>0</v>
      </c>
      <c r="I23" s="7"/>
    </row>
    <row r="24" spans="1:9" s="5" customFormat="1" ht="44.25" customHeight="1" x14ac:dyDescent="0.6">
      <c r="A24" s="7"/>
      <c r="B24" s="17" t="s">
        <v>80</v>
      </c>
      <c r="C24" s="32" t="s">
        <v>193</v>
      </c>
      <c r="D24" s="25">
        <v>7</v>
      </c>
      <c r="E24" s="18"/>
      <c r="F24" s="19">
        <f t="shared" si="0"/>
        <v>0</v>
      </c>
      <c r="G24" s="19">
        <f t="shared" si="1"/>
        <v>0</v>
      </c>
      <c r="H24" s="42">
        <f t="shared" si="2"/>
        <v>0</v>
      </c>
      <c r="I24" s="7"/>
    </row>
    <row r="25" spans="1:9" s="5" customFormat="1" ht="44.25" customHeight="1" x14ac:dyDescent="0.6">
      <c r="A25" s="7"/>
      <c r="B25" s="17" t="s">
        <v>81</v>
      </c>
      <c r="C25" s="32" t="s">
        <v>190</v>
      </c>
      <c r="D25" s="25">
        <v>209</v>
      </c>
      <c r="E25" s="18"/>
      <c r="F25" s="19">
        <f t="shared" si="0"/>
        <v>0</v>
      </c>
      <c r="G25" s="19">
        <f t="shared" si="1"/>
        <v>0</v>
      </c>
      <c r="H25" s="42">
        <f t="shared" si="2"/>
        <v>0</v>
      </c>
      <c r="I25" s="7"/>
    </row>
    <row r="26" spans="1:9" s="5" customFormat="1" ht="44.25" customHeight="1" thickBot="1" x14ac:dyDescent="0.65">
      <c r="A26" s="7"/>
      <c r="B26" s="17" t="s">
        <v>89</v>
      </c>
      <c r="C26" s="17" t="s">
        <v>92</v>
      </c>
      <c r="D26" s="25">
        <v>3</v>
      </c>
      <c r="E26" s="18"/>
      <c r="F26" s="19">
        <f t="shared" si="0"/>
        <v>0</v>
      </c>
      <c r="G26" s="19">
        <f t="shared" si="1"/>
        <v>0</v>
      </c>
      <c r="H26" s="45">
        <f t="shared" si="2"/>
        <v>0</v>
      </c>
      <c r="I26" s="7"/>
    </row>
    <row r="27" spans="1:9" s="5" customFormat="1" ht="21" thickBot="1" x14ac:dyDescent="0.6">
      <c r="A27" s="8"/>
      <c r="B27" s="96" t="s">
        <v>12</v>
      </c>
      <c r="C27" s="97"/>
      <c r="D27" s="97"/>
      <c r="E27" s="97"/>
      <c r="F27" s="97"/>
      <c r="G27" s="97"/>
      <c r="H27" s="61">
        <f>SUM(H15:H26)</f>
        <v>0</v>
      </c>
      <c r="I27" s="8"/>
    </row>
    <row r="28" spans="1:9" ht="21.6" thickBot="1" x14ac:dyDescent="0.65">
      <c r="A28" s="1"/>
      <c r="B28" s="1"/>
      <c r="C28" s="1"/>
      <c r="E28" s="1"/>
      <c r="F28" s="1"/>
      <c r="G28" s="1"/>
      <c r="H28" s="1"/>
      <c r="I28" s="1"/>
    </row>
    <row r="29" spans="1:9" ht="22.5" customHeight="1" thickBot="1" x14ac:dyDescent="0.65">
      <c r="A29" s="1"/>
      <c r="B29" s="111" t="s">
        <v>10</v>
      </c>
      <c r="C29" s="112"/>
      <c r="D29" s="112"/>
      <c r="E29" s="112"/>
      <c r="F29" s="112"/>
      <c r="G29" s="112"/>
      <c r="H29" s="113"/>
      <c r="I29" s="1"/>
    </row>
    <row r="30" spans="1:9" ht="22.5" customHeight="1" thickBot="1" x14ac:dyDescent="0.65">
      <c r="A30" s="1"/>
      <c r="B30" s="9"/>
      <c r="C30" s="9"/>
      <c r="D30" s="30"/>
      <c r="E30" s="10"/>
      <c r="F30" s="10"/>
      <c r="G30" s="10"/>
      <c r="H30" s="10"/>
      <c r="I30" s="1"/>
    </row>
    <row r="31" spans="1:9" ht="21" x14ac:dyDescent="0.6">
      <c r="A31" s="1"/>
      <c r="B31" s="14" t="s">
        <v>3</v>
      </c>
      <c r="C31" s="15" t="s">
        <v>4</v>
      </c>
      <c r="D31" s="28" t="s">
        <v>5</v>
      </c>
      <c r="E31" s="16" t="s">
        <v>6</v>
      </c>
      <c r="F31" s="16" t="s">
        <v>7</v>
      </c>
      <c r="G31" s="16" t="s">
        <v>231</v>
      </c>
      <c r="H31" s="14" t="s">
        <v>229</v>
      </c>
      <c r="I31" s="1"/>
    </row>
    <row r="32" spans="1:9" ht="21" x14ac:dyDescent="0.6">
      <c r="A32" s="1"/>
      <c r="B32" s="17" t="s">
        <v>82</v>
      </c>
      <c r="C32" s="32" t="s">
        <v>188</v>
      </c>
      <c r="D32" s="24">
        <v>110</v>
      </c>
      <c r="E32" s="18"/>
      <c r="F32" s="19">
        <f t="shared" ref="F32:F42" si="3">E32*14%</f>
        <v>0</v>
      </c>
      <c r="G32" s="19">
        <f>(E32+F32)*$D32</f>
        <v>0</v>
      </c>
      <c r="H32" s="42">
        <f>G32*12</f>
        <v>0</v>
      </c>
      <c r="I32" s="1"/>
    </row>
    <row r="33" spans="1:9" ht="21" x14ac:dyDescent="0.6">
      <c r="A33" s="1"/>
      <c r="B33" s="17" t="s">
        <v>83</v>
      </c>
      <c r="C33" s="32" t="s">
        <v>103</v>
      </c>
      <c r="D33" s="24">
        <v>1</v>
      </c>
      <c r="E33" s="18"/>
      <c r="F33" s="19">
        <f t="shared" si="3"/>
        <v>0</v>
      </c>
      <c r="G33" s="19">
        <f t="shared" ref="G33:G42" si="4">(E33+F33)*$D33</f>
        <v>0</v>
      </c>
      <c r="H33" s="42">
        <f t="shared" ref="H33:H42" si="5">G33*12</f>
        <v>0</v>
      </c>
      <c r="I33" s="1"/>
    </row>
    <row r="34" spans="1:9" ht="42" x14ac:dyDescent="0.6">
      <c r="A34" s="1"/>
      <c r="B34" s="17" t="s">
        <v>84</v>
      </c>
      <c r="C34" s="32" t="s">
        <v>191</v>
      </c>
      <c r="D34" s="24">
        <v>60</v>
      </c>
      <c r="E34" s="18"/>
      <c r="F34" s="19">
        <f t="shared" si="3"/>
        <v>0</v>
      </c>
      <c r="G34" s="19">
        <f t="shared" si="4"/>
        <v>0</v>
      </c>
      <c r="H34" s="42">
        <f t="shared" si="5"/>
        <v>0</v>
      </c>
      <c r="I34" s="1"/>
    </row>
    <row r="35" spans="1:9" ht="21" x14ac:dyDescent="0.6">
      <c r="A35" s="1"/>
      <c r="B35" s="17" t="s">
        <v>85</v>
      </c>
      <c r="C35" s="32" t="s">
        <v>189</v>
      </c>
      <c r="D35" s="24">
        <v>395</v>
      </c>
      <c r="E35" s="18"/>
      <c r="F35" s="19">
        <f t="shared" si="3"/>
        <v>0</v>
      </c>
      <c r="G35" s="19">
        <f t="shared" si="4"/>
        <v>0</v>
      </c>
      <c r="H35" s="42">
        <f t="shared" si="5"/>
        <v>0</v>
      </c>
      <c r="I35" s="1"/>
    </row>
    <row r="36" spans="1:9" ht="21" x14ac:dyDescent="0.6">
      <c r="A36" s="1"/>
      <c r="B36" s="17" t="s">
        <v>86</v>
      </c>
      <c r="C36" s="32" t="s">
        <v>104</v>
      </c>
      <c r="D36" s="24">
        <v>2</v>
      </c>
      <c r="E36" s="18"/>
      <c r="F36" s="19">
        <f t="shared" si="3"/>
        <v>0</v>
      </c>
      <c r="G36" s="19">
        <f t="shared" si="4"/>
        <v>0</v>
      </c>
      <c r="H36" s="42">
        <f t="shared" si="5"/>
        <v>0</v>
      </c>
      <c r="I36" s="1"/>
    </row>
    <row r="37" spans="1:9" ht="21" x14ac:dyDescent="0.6">
      <c r="A37" s="1"/>
      <c r="B37" s="17" t="s">
        <v>87</v>
      </c>
      <c r="C37" s="32" t="s">
        <v>105</v>
      </c>
      <c r="D37" s="24">
        <v>81</v>
      </c>
      <c r="E37" s="18"/>
      <c r="F37" s="19">
        <f t="shared" si="3"/>
        <v>0</v>
      </c>
      <c r="G37" s="19">
        <f t="shared" si="4"/>
        <v>0</v>
      </c>
      <c r="H37" s="42">
        <f t="shared" si="5"/>
        <v>0</v>
      </c>
      <c r="I37" s="1"/>
    </row>
    <row r="38" spans="1:9" ht="21" x14ac:dyDescent="0.6">
      <c r="A38" s="1"/>
      <c r="B38" s="17" t="s">
        <v>88</v>
      </c>
      <c r="C38" s="32" t="s">
        <v>258</v>
      </c>
      <c r="D38" s="24">
        <v>22</v>
      </c>
      <c r="E38" s="18"/>
      <c r="F38" s="19">
        <f t="shared" si="3"/>
        <v>0</v>
      </c>
      <c r="G38" s="19">
        <f t="shared" si="4"/>
        <v>0</v>
      </c>
      <c r="H38" s="42">
        <f t="shared" si="5"/>
        <v>0</v>
      </c>
      <c r="I38" s="1"/>
    </row>
    <row r="39" spans="1:9" ht="21" x14ac:dyDescent="0.6">
      <c r="A39" s="1"/>
      <c r="B39" s="17" t="s">
        <v>121</v>
      </c>
      <c r="C39" s="32" t="s">
        <v>112</v>
      </c>
      <c r="D39" s="24">
        <v>11</v>
      </c>
      <c r="E39" s="18"/>
      <c r="F39" s="19">
        <f t="shared" si="3"/>
        <v>0</v>
      </c>
      <c r="G39" s="19">
        <f t="shared" si="4"/>
        <v>0</v>
      </c>
      <c r="H39" s="42">
        <f t="shared" si="5"/>
        <v>0</v>
      </c>
      <c r="I39" s="1"/>
    </row>
    <row r="40" spans="1:9" ht="21" x14ac:dyDescent="0.6">
      <c r="A40" s="1"/>
      <c r="B40" s="17" t="s">
        <v>122</v>
      </c>
      <c r="C40" s="32" t="s">
        <v>109</v>
      </c>
      <c r="D40" s="24">
        <v>33</v>
      </c>
      <c r="E40" s="18"/>
      <c r="F40" s="19">
        <f t="shared" si="3"/>
        <v>0</v>
      </c>
      <c r="G40" s="19">
        <f t="shared" si="4"/>
        <v>0</v>
      </c>
      <c r="H40" s="42">
        <f t="shared" si="5"/>
        <v>0</v>
      </c>
      <c r="I40" s="1"/>
    </row>
    <row r="41" spans="1:9" ht="21" x14ac:dyDescent="0.6">
      <c r="A41" s="1"/>
      <c r="B41" s="17" t="s">
        <v>123</v>
      </c>
      <c r="C41" s="32" t="s">
        <v>110</v>
      </c>
      <c r="D41" s="24">
        <v>57</v>
      </c>
      <c r="E41" s="18"/>
      <c r="F41" s="19">
        <f t="shared" si="3"/>
        <v>0</v>
      </c>
      <c r="G41" s="19">
        <f t="shared" si="4"/>
        <v>0</v>
      </c>
      <c r="H41" s="42">
        <f t="shared" si="5"/>
        <v>0</v>
      </c>
      <c r="I41" s="1"/>
    </row>
    <row r="42" spans="1:9" ht="21.6" thickBot="1" x14ac:dyDescent="0.65">
      <c r="A42" s="8"/>
      <c r="B42" s="17" t="s">
        <v>124</v>
      </c>
      <c r="C42" s="32" t="s">
        <v>111</v>
      </c>
      <c r="D42" s="24">
        <v>3234</v>
      </c>
      <c r="E42" s="18"/>
      <c r="F42" s="19">
        <f t="shared" si="3"/>
        <v>0</v>
      </c>
      <c r="G42" s="19">
        <f t="shared" si="4"/>
        <v>0</v>
      </c>
      <c r="H42" s="42">
        <f t="shared" si="5"/>
        <v>0</v>
      </c>
      <c r="I42" s="8"/>
    </row>
    <row r="43" spans="1:9" s="5" customFormat="1" ht="21.6" thickBot="1" x14ac:dyDescent="0.65">
      <c r="A43" s="1"/>
      <c r="B43" s="96" t="s">
        <v>12</v>
      </c>
      <c r="C43" s="97"/>
      <c r="D43" s="97"/>
      <c r="E43" s="97"/>
      <c r="F43" s="97"/>
      <c r="G43" s="97"/>
      <c r="H43" s="61">
        <f>SUM(H32:H42)</f>
        <v>0</v>
      </c>
      <c r="I43" s="1"/>
    </row>
    <row r="44" spans="1:9" s="5" customFormat="1" ht="21.6" thickBot="1" x14ac:dyDescent="0.65">
      <c r="A44" s="4"/>
      <c r="B44" s="2"/>
      <c r="C44" s="2"/>
      <c r="D44" s="26"/>
      <c r="E44" s="2"/>
      <c r="F44" s="1"/>
      <c r="G44" s="1"/>
      <c r="H44" s="1"/>
      <c r="I44" s="4"/>
    </row>
    <row r="45" spans="1:9" ht="18" customHeight="1" thickBot="1" x14ac:dyDescent="0.65">
      <c r="A45" s="4"/>
      <c r="B45" s="93" t="s">
        <v>11</v>
      </c>
      <c r="C45" s="94"/>
      <c r="D45" s="94"/>
      <c r="E45" s="94"/>
      <c r="F45" s="94"/>
      <c r="G45" s="94"/>
      <c r="H45" s="95"/>
      <c r="I45" s="4"/>
    </row>
    <row r="46" spans="1:9" ht="18" customHeight="1" thickBot="1" x14ac:dyDescent="0.65">
      <c r="A46" s="6"/>
      <c r="B46" s="11"/>
      <c r="C46" s="11"/>
      <c r="D46" s="27"/>
      <c r="E46" s="12"/>
      <c r="F46" s="12"/>
      <c r="G46" s="12"/>
      <c r="H46" s="12"/>
      <c r="I46" s="6"/>
    </row>
    <row r="47" spans="1:9" s="5" customFormat="1" ht="20.45" x14ac:dyDescent="0.5">
      <c r="A47" s="7"/>
      <c r="B47" s="14" t="s">
        <v>3</v>
      </c>
      <c r="C47" s="15" t="s">
        <v>4</v>
      </c>
      <c r="D47" s="28" t="s">
        <v>5</v>
      </c>
      <c r="E47" s="16" t="s">
        <v>234</v>
      </c>
      <c r="F47" s="16" t="s">
        <v>7</v>
      </c>
      <c r="G47" s="16" t="s">
        <v>231</v>
      </c>
      <c r="H47" s="14" t="s">
        <v>229</v>
      </c>
      <c r="I47" s="7"/>
    </row>
    <row r="48" spans="1:9" s="5" customFormat="1" ht="40.5" customHeight="1" x14ac:dyDescent="0.6">
      <c r="A48" s="7"/>
      <c r="B48" s="17" t="s">
        <v>120</v>
      </c>
      <c r="C48" s="17" t="s">
        <v>251</v>
      </c>
      <c r="D48" s="51">
        <v>407</v>
      </c>
      <c r="E48" s="23"/>
      <c r="F48" s="19">
        <f>E48*14%</f>
        <v>0</v>
      </c>
      <c r="G48" s="19">
        <f>(E48+F48)*2</f>
        <v>0</v>
      </c>
      <c r="H48" s="46">
        <f>G48*12</f>
        <v>0</v>
      </c>
      <c r="I48" s="7"/>
    </row>
    <row r="49" spans="1:9" s="5" customFormat="1" ht="43.15" customHeight="1" x14ac:dyDescent="0.6">
      <c r="A49" s="7"/>
      <c r="B49" s="17" t="s">
        <v>180</v>
      </c>
      <c r="C49" s="17" t="s">
        <v>253</v>
      </c>
      <c r="D49" s="51">
        <v>81</v>
      </c>
      <c r="E49" s="23"/>
      <c r="F49" s="19">
        <f t="shared" ref="F49:F52" si="6">E49*14%</f>
        <v>0</v>
      </c>
      <c r="G49" s="19">
        <f>(E49+F49)*4</f>
        <v>0</v>
      </c>
      <c r="H49" s="46">
        <f t="shared" ref="H49:H52" si="7">G49*12</f>
        <v>0</v>
      </c>
      <c r="I49" s="7"/>
    </row>
    <row r="50" spans="1:9" s="5" customFormat="1" ht="35.450000000000003" customHeight="1" x14ac:dyDescent="0.6">
      <c r="A50" s="7"/>
      <c r="B50" s="17" t="s">
        <v>181</v>
      </c>
      <c r="C50" s="17" t="s">
        <v>250</v>
      </c>
      <c r="D50" s="51">
        <v>10</v>
      </c>
      <c r="E50" s="23"/>
      <c r="F50" s="19">
        <f t="shared" si="6"/>
        <v>0</v>
      </c>
      <c r="G50" s="19">
        <f>(E50+F50)*2</f>
        <v>0</v>
      </c>
      <c r="H50" s="46">
        <f t="shared" si="7"/>
        <v>0</v>
      </c>
      <c r="I50" s="7"/>
    </row>
    <row r="51" spans="1:9" s="5" customFormat="1" ht="45" customHeight="1" x14ac:dyDescent="0.6">
      <c r="A51" s="7"/>
      <c r="B51" s="17" t="s">
        <v>182</v>
      </c>
      <c r="C51" s="17" t="s">
        <v>249</v>
      </c>
      <c r="D51" s="51">
        <v>1</v>
      </c>
      <c r="E51" s="23"/>
      <c r="F51" s="19">
        <f t="shared" si="6"/>
        <v>0</v>
      </c>
      <c r="G51" s="19">
        <f>(E51+F51)*1</f>
        <v>0</v>
      </c>
      <c r="H51" s="46">
        <f t="shared" si="7"/>
        <v>0</v>
      </c>
      <c r="I51" s="7"/>
    </row>
    <row r="52" spans="1:9" s="5" customFormat="1" ht="54.6" customHeight="1" thickBot="1" x14ac:dyDescent="0.65">
      <c r="A52" s="8"/>
      <c r="B52" s="17" t="s">
        <v>183</v>
      </c>
      <c r="C52" s="17" t="s">
        <v>252</v>
      </c>
      <c r="D52" s="51">
        <v>3</v>
      </c>
      <c r="E52" s="23"/>
      <c r="F52" s="19">
        <f t="shared" si="6"/>
        <v>0</v>
      </c>
      <c r="G52" s="19">
        <f>(E52+F52)*4</f>
        <v>0</v>
      </c>
      <c r="H52" s="50">
        <f t="shared" si="7"/>
        <v>0</v>
      </c>
      <c r="I52" s="8"/>
    </row>
    <row r="53" spans="1:9" s="5" customFormat="1" ht="21" customHeight="1" thickBot="1" x14ac:dyDescent="0.6">
      <c r="A53" s="8"/>
      <c r="B53" s="99" t="s">
        <v>12</v>
      </c>
      <c r="C53" s="100"/>
      <c r="D53" s="100"/>
      <c r="E53" s="100"/>
      <c r="F53" s="100"/>
      <c r="G53" s="100"/>
      <c r="H53" s="61">
        <f>H48+H49+H52</f>
        <v>0</v>
      </c>
      <c r="I53" s="8"/>
    </row>
    <row r="54" spans="1:9" s="5" customFormat="1" ht="21" thickBot="1" x14ac:dyDescent="0.6">
      <c r="A54" s="8"/>
      <c r="B54" s="13"/>
      <c r="C54" s="13"/>
      <c r="D54" s="13"/>
      <c r="E54" s="13"/>
      <c r="F54" s="13"/>
      <c r="G54" s="13"/>
      <c r="H54" s="13"/>
      <c r="I54" s="8"/>
    </row>
    <row r="55" spans="1:9" ht="24" thickBot="1" x14ac:dyDescent="0.65">
      <c r="A55" s="8"/>
      <c r="B55" s="132" t="s">
        <v>199</v>
      </c>
      <c r="C55" s="133"/>
      <c r="D55" s="133"/>
      <c r="E55" s="133"/>
      <c r="F55" s="133"/>
      <c r="G55" s="133"/>
      <c r="H55" s="134"/>
      <c r="I55" s="8"/>
    </row>
    <row r="56" spans="1:9" ht="23.45" x14ac:dyDescent="0.6">
      <c r="A56" s="8"/>
      <c r="B56" s="40"/>
      <c r="C56" s="40"/>
      <c r="D56" s="40"/>
      <c r="E56" s="40"/>
      <c r="F56" s="40"/>
      <c r="G56" s="40"/>
      <c r="H56" s="40"/>
      <c r="I56" s="8"/>
    </row>
    <row r="57" spans="1:9" s="47" customFormat="1" ht="46.9" x14ac:dyDescent="0.7">
      <c r="A57" s="8"/>
      <c r="B57" s="108" t="s">
        <v>240</v>
      </c>
      <c r="C57" s="108"/>
      <c r="D57" s="43" t="s">
        <v>196</v>
      </c>
      <c r="E57" s="43" t="s">
        <v>197</v>
      </c>
      <c r="F57" s="108" t="s">
        <v>195</v>
      </c>
      <c r="G57" s="108"/>
      <c r="H57" s="108"/>
      <c r="I57" s="8"/>
    </row>
    <row r="58" spans="1:9" s="47" customFormat="1" ht="24.6" x14ac:dyDescent="0.7">
      <c r="A58" s="8"/>
      <c r="B58" s="109" t="s">
        <v>198</v>
      </c>
      <c r="C58" s="109"/>
      <c r="D58" s="49"/>
      <c r="E58" s="49"/>
      <c r="F58" s="110"/>
      <c r="G58" s="110"/>
      <c r="H58" s="110"/>
      <c r="I58" s="8"/>
    </row>
    <row r="59" spans="1:9" s="5" customFormat="1" ht="21" thickBot="1" x14ac:dyDescent="0.6">
      <c r="A59" s="8"/>
      <c r="B59" s="13"/>
      <c r="C59" s="13"/>
      <c r="D59" s="13"/>
      <c r="E59" s="13"/>
      <c r="F59" s="13"/>
      <c r="G59" s="13"/>
      <c r="H59" s="13"/>
      <c r="I59" s="8"/>
    </row>
    <row r="60" spans="1:9" s="5" customFormat="1" ht="33" customHeight="1" thickBot="1" x14ac:dyDescent="0.6">
      <c r="A60" s="8"/>
      <c r="B60" s="83" t="s">
        <v>232</v>
      </c>
      <c r="C60" s="84"/>
      <c r="D60" s="84"/>
      <c r="E60" s="135">
        <f>H28+H43+H53</f>
        <v>0</v>
      </c>
      <c r="F60" s="136"/>
      <c r="G60" s="136"/>
      <c r="H60" s="137"/>
      <c r="I60" s="8"/>
    </row>
    <row r="61" spans="1:9" s="5" customFormat="1" ht="20.45" x14ac:dyDescent="0.55000000000000004">
      <c r="A61" s="8"/>
      <c r="B61" s="13"/>
      <c r="C61" s="13"/>
      <c r="D61" s="31"/>
      <c r="E61" s="8"/>
      <c r="F61" s="8"/>
      <c r="G61" s="8"/>
      <c r="H61" s="8"/>
      <c r="I61" s="8"/>
    </row>
    <row r="62" spans="1:9" ht="28.9" x14ac:dyDescent="0.6">
      <c r="A62" s="8"/>
      <c r="B62" s="83" t="s">
        <v>243</v>
      </c>
      <c r="C62" s="84"/>
      <c r="D62" s="85"/>
      <c r="E62" s="119">
        <f>(E60*D58)+E60</f>
        <v>0</v>
      </c>
      <c r="F62" s="119"/>
      <c r="G62" s="119"/>
      <c r="H62" s="119"/>
      <c r="I62" s="8"/>
    </row>
    <row r="63" spans="1:9" ht="21" x14ac:dyDescent="0.6">
      <c r="A63" s="8"/>
      <c r="B63" s="31"/>
      <c r="C63" s="8"/>
      <c r="D63" s="31"/>
      <c r="E63" s="8"/>
      <c r="F63" s="31"/>
      <c r="G63" s="8"/>
      <c r="H63" s="31"/>
      <c r="I63" s="8"/>
    </row>
    <row r="64" spans="1:9" ht="29.25" customHeight="1" x14ac:dyDescent="0.6">
      <c r="A64" s="8"/>
      <c r="B64" s="83" t="s">
        <v>244</v>
      </c>
      <c r="C64" s="84"/>
      <c r="D64" s="85"/>
      <c r="E64" s="119">
        <f>(E62*E58)+E62</f>
        <v>0</v>
      </c>
      <c r="F64" s="119"/>
      <c r="G64" s="119"/>
      <c r="H64" s="119"/>
      <c r="I64" s="8"/>
    </row>
    <row r="65" spans="1:9" ht="21" x14ac:dyDescent="0.6">
      <c r="A65" s="8"/>
      <c r="B65" s="8"/>
      <c r="C65" s="8"/>
      <c r="D65" s="8"/>
      <c r="E65" s="8"/>
      <c r="F65" s="8"/>
      <c r="G65" s="8"/>
      <c r="H65" s="8"/>
      <c r="I65" s="8"/>
    </row>
    <row r="66" spans="1:9" ht="29.25" customHeight="1" x14ac:dyDescent="0.6">
      <c r="A66" s="3"/>
      <c r="B66" s="83" t="s">
        <v>245</v>
      </c>
      <c r="C66" s="84"/>
      <c r="D66" s="85"/>
      <c r="E66" s="119">
        <f>E60+E62+E64</f>
        <v>0</v>
      </c>
      <c r="F66" s="119"/>
      <c r="G66" s="119"/>
      <c r="H66" s="119"/>
      <c r="I66" s="3"/>
    </row>
    <row r="67" spans="1:9" ht="21" x14ac:dyDescent="0.6">
      <c r="A67" s="3"/>
      <c r="B67" s="3"/>
      <c r="C67" s="3"/>
      <c r="D67" s="3"/>
      <c r="E67" s="3"/>
      <c r="F67" s="3"/>
      <c r="G67" s="3"/>
      <c r="H67" s="3"/>
      <c r="I67" s="3"/>
    </row>
    <row r="68" spans="1:9" ht="21" x14ac:dyDescent="0.6">
      <c r="A68" s="3"/>
      <c r="B68" s="3"/>
      <c r="C68" s="3"/>
      <c r="D68" s="3"/>
      <c r="E68" s="3"/>
      <c r="F68" s="3"/>
      <c r="G68" s="3"/>
      <c r="H68" s="3"/>
      <c r="I68" s="3"/>
    </row>
    <row r="69" spans="1:9" ht="18.600000000000001" customHeight="1" thickBot="1" x14ac:dyDescent="0.55000000000000004">
      <c r="A69" s="3"/>
      <c r="B69" s="3"/>
      <c r="C69" s="70" t="s">
        <v>254</v>
      </c>
      <c r="D69" s="71"/>
      <c r="E69" s="71"/>
      <c r="F69" s="72"/>
      <c r="G69" s="3"/>
      <c r="H69" s="3"/>
      <c r="I69" s="3"/>
    </row>
    <row r="70" spans="1:9" ht="33" customHeight="1" thickBot="1" x14ac:dyDescent="0.55000000000000004">
      <c r="A70" s="3"/>
      <c r="B70" s="3"/>
      <c r="C70" s="70" t="s">
        <v>255</v>
      </c>
      <c r="D70" s="71"/>
      <c r="E70" s="73"/>
      <c r="F70" s="74"/>
      <c r="G70" s="3"/>
      <c r="H70" s="3"/>
      <c r="I70" s="3"/>
    </row>
    <row r="71" spans="1:9" ht="33" customHeight="1" thickBot="1" x14ac:dyDescent="0.55000000000000004">
      <c r="A71" s="3"/>
      <c r="B71" s="3"/>
      <c r="C71" s="70" t="s">
        <v>256</v>
      </c>
      <c r="D71" s="71"/>
      <c r="E71" s="73"/>
      <c r="F71" s="74"/>
      <c r="G71" s="3"/>
      <c r="H71" s="3"/>
      <c r="I71" s="3"/>
    </row>
    <row r="72" spans="1:9" ht="28.15" customHeight="1" thickBot="1" x14ac:dyDescent="0.55000000000000004">
      <c r="B72" s="3"/>
      <c r="C72" s="70" t="s">
        <v>257</v>
      </c>
      <c r="D72" s="71"/>
      <c r="E72" s="73"/>
      <c r="F72" s="74"/>
      <c r="G72" s="3"/>
      <c r="H72" s="3"/>
    </row>
  </sheetData>
  <mergeCells count="28">
    <mergeCell ref="B60:D60"/>
    <mergeCell ref="E60:H60"/>
    <mergeCell ref="B55:H55"/>
    <mergeCell ref="B57:C57"/>
    <mergeCell ref="B58:C58"/>
    <mergeCell ref="F57:H57"/>
    <mergeCell ref="F58:H58"/>
    <mergeCell ref="B9:C9"/>
    <mergeCell ref="D9:H9"/>
    <mergeCell ref="B10:C10"/>
    <mergeCell ref="D10:H10"/>
    <mergeCell ref="B12:H12"/>
    <mergeCell ref="B4:H5"/>
    <mergeCell ref="B7:C7"/>
    <mergeCell ref="D7:H7"/>
    <mergeCell ref="B8:C8"/>
    <mergeCell ref="D8:H8"/>
    <mergeCell ref="B27:G27"/>
    <mergeCell ref="B43:G43"/>
    <mergeCell ref="B53:G53"/>
    <mergeCell ref="B29:H29"/>
    <mergeCell ref="B45:H45"/>
    <mergeCell ref="B66:D66"/>
    <mergeCell ref="E66:H66"/>
    <mergeCell ref="B62:D62"/>
    <mergeCell ref="E62:H62"/>
    <mergeCell ref="B64:D64"/>
    <mergeCell ref="E64:H64"/>
  </mergeCells>
  <conditionalFormatting sqref="E24:E26">
    <cfRule type="containsBlanks" dxfId="80" priority="22">
      <formula>LEN(TRIM(E24))=0</formula>
    </cfRule>
  </conditionalFormatting>
  <conditionalFormatting sqref="E15:E23 E33:E42">
    <cfRule type="containsBlanks" dxfId="79" priority="27">
      <formula>LEN(TRIM(E15))=0</formula>
    </cfRule>
  </conditionalFormatting>
  <conditionalFormatting sqref="E32">
    <cfRule type="containsBlanks" dxfId="78" priority="26">
      <formula>LEN(TRIM(E32))=0</formula>
    </cfRule>
  </conditionalFormatting>
  <conditionalFormatting sqref="D58:F58">
    <cfRule type="containsBlanks" dxfId="77" priority="21">
      <formula>LEN(TRIM(D58))=0</formula>
    </cfRule>
  </conditionalFormatting>
  <conditionalFormatting sqref="D58:F58">
    <cfRule type="containsBlanks" dxfId="76" priority="20">
      <formula>LEN(TRIM(D58))=0</formula>
    </cfRule>
  </conditionalFormatting>
  <conditionalFormatting sqref="D58:F58">
    <cfRule type="containsBlanks" dxfId="75" priority="19">
      <formula>LEN(TRIM(D58))=0</formula>
    </cfRule>
  </conditionalFormatting>
  <conditionalFormatting sqref="E48:E50 E52">
    <cfRule type="containsBlanks" dxfId="74" priority="4">
      <formula>LEN(TRIM(E48))=0</formula>
    </cfRule>
  </conditionalFormatting>
  <conditionalFormatting sqref="E48:E50 E52">
    <cfRule type="containsBlanks" dxfId="73" priority="6">
      <formula>LEN(TRIM(E48))=0</formula>
    </cfRule>
  </conditionalFormatting>
  <conditionalFormatting sqref="E48:E50 E52">
    <cfRule type="containsBlanks" dxfId="72" priority="5">
      <formula>LEN(TRIM(E48))=0</formula>
    </cfRule>
  </conditionalFormatting>
  <conditionalFormatting sqref="E51">
    <cfRule type="containsBlanks" dxfId="71" priority="1">
      <formula>LEN(TRIM(E51))=0</formula>
    </cfRule>
  </conditionalFormatting>
  <conditionalFormatting sqref="E51">
    <cfRule type="containsBlanks" dxfId="70" priority="3">
      <formula>LEN(TRIM(E51))=0</formula>
    </cfRule>
  </conditionalFormatting>
  <conditionalFormatting sqref="E51">
    <cfRule type="containsBlanks" dxfId="69" priority="2">
      <formula>LEN(TRIM(E51))=0</formula>
    </cfRule>
  </conditionalFormatting>
  <dataValidations count="1">
    <dataValidation type="decimal" operator="greaterThan" allowBlank="1" showInputMessage="1" showErrorMessage="1" sqref="D58">
      <formula1>0</formula1>
    </dataValidation>
  </dataValidation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1"/>
  <sheetViews>
    <sheetView topLeftCell="A31" zoomScale="70" zoomScaleNormal="70" workbookViewId="0">
      <selection activeCell="D49" sqref="D49"/>
    </sheetView>
  </sheetViews>
  <sheetFormatPr defaultColWidth="9.140625" defaultRowHeight="21.75" x14ac:dyDescent="0.5"/>
  <cols>
    <col min="1" max="1" width="10.42578125" style="2" customWidth="1"/>
    <col min="2" max="2" width="8.5703125" style="2" customWidth="1"/>
    <col min="3" max="3" width="46" style="2" customWidth="1"/>
    <col min="4" max="4" width="20.5703125" style="26" customWidth="1"/>
    <col min="5" max="5" width="19.28515625" style="2" customWidth="1"/>
    <col min="6" max="7" width="18.85546875" style="2" customWidth="1"/>
    <col min="8" max="8" width="22.7109375" style="2" customWidth="1"/>
    <col min="9" max="16384" width="9.140625" style="2"/>
  </cols>
  <sheetData>
    <row r="1" spans="1:8" ht="21" x14ac:dyDescent="0.6">
      <c r="A1" s="1"/>
      <c r="B1" s="1"/>
      <c r="C1" s="1"/>
      <c r="D1" s="1"/>
      <c r="E1" s="1"/>
      <c r="F1" s="1"/>
      <c r="G1" s="1"/>
      <c r="H1" s="1"/>
    </row>
    <row r="2" spans="1:8" ht="21" x14ac:dyDescent="0.6">
      <c r="A2" s="1"/>
      <c r="B2" s="1"/>
      <c r="C2" s="1"/>
      <c r="D2" s="1"/>
      <c r="E2" s="1"/>
      <c r="F2" s="1"/>
      <c r="G2" s="1"/>
      <c r="H2" s="1"/>
    </row>
    <row r="3" spans="1:8" ht="21.6" thickBot="1" x14ac:dyDescent="0.65">
      <c r="A3" s="1"/>
      <c r="B3" s="1"/>
      <c r="C3" s="1"/>
      <c r="D3" s="1"/>
      <c r="E3" s="1"/>
      <c r="F3" s="1"/>
      <c r="G3" s="1"/>
      <c r="H3" s="1"/>
    </row>
    <row r="4" spans="1:8" ht="21.75" customHeight="1" x14ac:dyDescent="0.5">
      <c r="A4" s="1"/>
      <c r="B4" s="101" t="s">
        <v>171</v>
      </c>
      <c r="C4" s="102"/>
      <c r="D4" s="102"/>
      <c r="E4" s="102"/>
      <c r="F4" s="102"/>
      <c r="G4" s="102"/>
      <c r="H4" s="103"/>
    </row>
    <row r="5" spans="1:8" ht="22.5" customHeight="1" thickBot="1" x14ac:dyDescent="0.55000000000000004">
      <c r="A5" s="1"/>
      <c r="B5" s="104"/>
      <c r="C5" s="105"/>
      <c r="D5" s="105"/>
      <c r="E5" s="105"/>
      <c r="F5" s="105"/>
      <c r="G5" s="105"/>
      <c r="H5" s="106"/>
    </row>
    <row r="6" spans="1:8" ht="21" x14ac:dyDescent="0.6">
      <c r="A6" s="1"/>
      <c r="B6" s="1"/>
      <c r="C6" s="1"/>
      <c r="E6" s="1"/>
      <c r="F6" s="1"/>
      <c r="G6" s="1"/>
      <c r="H6" s="1"/>
    </row>
    <row r="7" spans="1:8" ht="21" x14ac:dyDescent="0.6">
      <c r="A7" s="3"/>
      <c r="B7" s="114" t="s">
        <v>0</v>
      </c>
      <c r="C7" s="115"/>
      <c r="D7" s="107" t="s">
        <v>238</v>
      </c>
      <c r="E7" s="107"/>
      <c r="F7" s="107"/>
      <c r="G7" s="107"/>
      <c r="H7" s="107"/>
    </row>
    <row r="8" spans="1:8" ht="41.25" customHeight="1" x14ac:dyDescent="0.6">
      <c r="A8" s="3"/>
      <c r="B8" s="116" t="s">
        <v>1</v>
      </c>
      <c r="C8" s="117"/>
      <c r="D8" s="92" t="s">
        <v>241</v>
      </c>
      <c r="E8" s="92"/>
      <c r="F8" s="92"/>
      <c r="G8" s="92"/>
      <c r="H8" s="92"/>
    </row>
    <row r="9" spans="1:8" ht="41.25" customHeight="1" x14ac:dyDescent="0.6">
      <c r="A9" s="3"/>
      <c r="B9" s="116" t="s">
        <v>113</v>
      </c>
      <c r="C9" s="117"/>
      <c r="D9" s="118"/>
      <c r="E9" s="118"/>
      <c r="F9" s="118"/>
      <c r="G9" s="118"/>
      <c r="H9" s="118"/>
    </row>
    <row r="10" spans="1:8" ht="18" customHeight="1" x14ac:dyDescent="0.6">
      <c r="A10" s="3"/>
      <c r="B10" s="114" t="s">
        <v>2</v>
      </c>
      <c r="C10" s="115"/>
      <c r="D10" s="92" t="s">
        <v>177</v>
      </c>
      <c r="E10" s="92"/>
      <c r="F10" s="92"/>
      <c r="G10" s="92"/>
      <c r="H10" s="92"/>
    </row>
    <row r="11" spans="1:8" ht="21.6" thickBot="1" x14ac:dyDescent="0.65">
      <c r="A11" s="1"/>
      <c r="B11" s="1"/>
      <c r="C11" s="1"/>
      <c r="E11" s="1"/>
      <c r="F11" s="1"/>
      <c r="G11" s="1"/>
      <c r="H11" s="1"/>
    </row>
    <row r="12" spans="1:8" ht="18" customHeight="1" thickBot="1" x14ac:dyDescent="0.65">
      <c r="A12" s="4"/>
      <c r="B12" s="93" t="s">
        <v>9</v>
      </c>
      <c r="C12" s="94"/>
      <c r="D12" s="94"/>
      <c r="E12" s="94"/>
      <c r="F12" s="94"/>
      <c r="G12" s="94"/>
      <c r="H12" s="95"/>
    </row>
    <row r="13" spans="1:8" ht="18" customHeight="1" thickBot="1" x14ac:dyDescent="0.65">
      <c r="A13" s="4"/>
      <c r="B13" s="11"/>
      <c r="C13" s="11"/>
      <c r="D13" s="27"/>
      <c r="E13" s="12"/>
      <c r="F13" s="12"/>
      <c r="G13" s="12"/>
      <c r="H13" s="12"/>
    </row>
    <row r="14" spans="1:8" s="5" customFormat="1" ht="20.45" x14ac:dyDescent="0.5">
      <c r="A14" s="6"/>
      <c r="B14" s="14" t="s">
        <v>3</v>
      </c>
      <c r="C14" s="15" t="s">
        <v>4</v>
      </c>
      <c r="D14" s="28" t="s">
        <v>5</v>
      </c>
      <c r="E14" s="16" t="s">
        <v>6</v>
      </c>
      <c r="F14" s="16" t="s">
        <v>7</v>
      </c>
      <c r="G14" s="16" t="s">
        <v>228</v>
      </c>
      <c r="H14" s="16" t="s">
        <v>229</v>
      </c>
    </row>
    <row r="15" spans="1:8" s="5" customFormat="1" ht="17.25" customHeight="1" x14ac:dyDescent="0.6">
      <c r="A15" s="7"/>
      <c r="B15" s="17" t="s">
        <v>71</v>
      </c>
      <c r="C15" s="17" t="s">
        <v>91</v>
      </c>
      <c r="D15" s="25">
        <v>82</v>
      </c>
      <c r="E15" s="18"/>
      <c r="F15" s="19">
        <f t="shared" ref="F15:F26" si="0">E15*14%</f>
        <v>0</v>
      </c>
      <c r="G15" s="19">
        <f t="shared" ref="G15:G26" si="1">(E15+F15)*$D15</f>
        <v>0</v>
      </c>
      <c r="H15" s="42">
        <f>G15*12</f>
        <v>0</v>
      </c>
    </row>
    <row r="16" spans="1:8" s="5" customFormat="1" ht="21.75" customHeight="1" x14ac:dyDescent="0.6">
      <c r="A16" s="7"/>
      <c r="B16" s="17" t="s">
        <v>72</v>
      </c>
      <c r="C16" s="20" t="s">
        <v>8</v>
      </c>
      <c r="D16" s="25">
        <v>120</v>
      </c>
      <c r="E16" s="18"/>
      <c r="F16" s="19">
        <f t="shared" si="0"/>
        <v>0</v>
      </c>
      <c r="G16" s="19">
        <f t="shared" si="1"/>
        <v>0</v>
      </c>
      <c r="H16" s="42">
        <f t="shared" ref="H16:H26" si="2">G16*12</f>
        <v>0</v>
      </c>
    </row>
    <row r="17" spans="1:8" s="5" customFormat="1" ht="43.5" customHeight="1" x14ac:dyDescent="0.6">
      <c r="A17" s="7"/>
      <c r="B17" s="17" t="s">
        <v>73</v>
      </c>
      <c r="C17" s="17" t="s">
        <v>98</v>
      </c>
      <c r="D17" s="25">
        <v>19</v>
      </c>
      <c r="E17" s="18"/>
      <c r="F17" s="19">
        <f t="shared" si="0"/>
        <v>0</v>
      </c>
      <c r="G17" s="19">
        <f t="shared" si="1"/>
        <v>0</v>
      </c>
      <c r="H17" s="42">
        <f t="shared" si="2"/>
        <v>0</v>
      </c>
    </row>
    <row r="18" spans="1:8" s="5" customFormat="1" ht="21.75" customHeight="1" x14ac:dyDescent="0.6">
      <c r="A18" s="7"/>
      <c r="B18" s="17" t="s">
        <v>74</v>
      </c>
      <c r="C18" s="32" t="s">
        <v>176</v>
      </c>
      <c r="D18" s="25">
        <v>81</v>
      </c>
      <c r="E18" s="18"/>
      <c r="F18" s="19">
        <f t="shared" si="0"/>
        <v>0</v>
      </c>
      <c r="G18" s="19">
        <f t="shared" si="1"/>
        <v>0</v>
      </c>
      <c r="H18" s="42">
        <f t="shared" si="2"/>
        <v>0</v>
      </c>
    </row>
    <row r="19" spans="1:8" s="5" customFormat="1" ht="21" x14ac:dyDescent="0.6">
      <c r="A19" s="7"/>
      <c r="B19" s="17" t="s">
        <v>75</v>
      </c>
      <c r="C19" s="17" t="s">
        <v>95</v>
      </c>
      <c r="D19" s="25">
        <v>7</v>
      </c>
      <c r="E19" s="18"/>
      <c r="F19" s="19">
        <f t="shared" si="0"/>
        <v>0</v>
      </c>
      <c r="G19" s="19">
        <f t="shared" si="1"/>
        <v>0</v>
      </c>
      <c r="H19" s="42">
        <f t="shared" si="2"/>
        <v>0</v>
      </c>
    </row>
    <row r="20" spans="1:8" s="5" customFormat="1" ht="21.75" customHeight="1" x14ac:dyDescent="0.6">
      <c r="A20" s="7"/>
      <c r="B20" s="17" t="s">
        <v>76</v>
      </c>
      <c r="C20" s="17" t="s">
        <v>93</v>
      </c>
      <c r="D20" s="25">
        <v>59</v>
      </c>
      <c r="E20" s="18"/>
      <c r="F20" s="19">
        <f t="shared" si="0"/>
        <v>0</v>
      </c>
      <c r="G20" s="19">
        <f t="shared" si="1"/>
        <v>0</v>
      </c>
      <c r="H20" s="42">
        <f t="shared" si="2"/>
        <v>0</v>
      </c>
    </row>
    <row r="21" spans="1:8" s="5" customFormat="1" ht="21.75" customHeight="1" x14ac:dyDescent="0.6">
      <c r="A21" s="7"/>
      <c r="B21" s="17" t="s">
        <v>77</v>
      </c>
      <c r="C21" s="32" t="s">
        <v>194</v>
      </c>
      <c r="D21" s="25">
        <v>122</v>
      </c>
      <c r="E21" s="18"/>
      <c r="F21" s="19">
        <f t="shared" si="0"/>
        <v>0</v>
      </c>
      <c r="G21" s="19">
        <f t="shared" si="1"/>
        <v>0</v>
      </c>
      <c r="H21" s="42">
        <f t="shared" si="2"/>
        <v>0</v>
      </c>
    </row>
    <row r="22" spans="1:8" s="5" customFormat="1" ht="21.75" customHeight="1" x14ac:dyDescent="0.6">
      <c r="A22" s="7"/>
      <c r="B22" s="17" t="s">
        <v>78</v>
      </c>
      <c r="C22" s="17" t="s">
        <v>96</v>
      </c>
      <c r="D22" s="25">
        <v>57</v>
      </c>
      <c r="E22" s="18"/>
      <c r="F22" s="19">
        <f t="shared" si="0"/>
        <v>0</v>
      </c>
      <c r="G22" s="19">
        <f t="shared" si="1"/>
        <v>0</v>
      </c>
      <c r="H22" s="42">
        <f t="shared" si="2"/>
        <v>0</v>
      </c>
    </row>
    <row r="23" spans="1:8" s="5" customFormat="1" ht="44.25" customHeight="1" x14ac:dyDescent="0.6">
      <c r="A23" s="7"/>
      <c r="B23" s="17" t="s">
        <v>79</v>
      </c>
      <c r="C23" s="21" t="s">
        <v>94</v>
      </c>
      <c r="D23" s="29">
        <v>57</v>
      </c>
      <c r="E23" s="18"/>
      <c r="F23" s="19">
        <f t="shared" si="0"/>
        <v>0</v>
      </c>
      <c r="G23" s="19">
        <f t="shared" si="1"/>
        <v>0</v>
      </c>
      <c r="H23" s="42">
        <f t="shared" si="2"/>
        <v>0</v>
      </c>
    </row>
    <row r="24" spans="1:8" s="5" customFormat="1" ht="44.25" customHeight="1" x14ac:dyDescent="0.6">
      <c r="A24" s="7"/>
      <c r="B24" s="17" t="s">
        <v>80</v>
      </c>
      <c r="C24" s="32" t="s">
        <v>193</v>
      </c>
      <c r="D24" s="25">
        <v>1</v>
      </c>
      <c r="E24" s="18"/>
      <c r="F24" s="19">
        <f t="shared" si="0"/>
        <v>0</v>
      </c>
      <c r="G24" s="19">
        <f t="shared" si="1"/>
        <v>0</v>
      </c>
      <c r="H24" s="42">
        <f t="shared" si="2"/>
        <v>0</v>
      </c>
    </row>
    <row r="25" spans="1:8" s="5" customFormat="1" ht="44.25" customHeight="1" x14ac:dyDescent="0.6">
      <c r="A25" s="7"/>
      <c r="B25" s="17" t="s">
        <v>81</v>
      </c>
      <c r="C25" s="32" t="s">
        <v>190</v>
      </c>
      <c r="D25" s="25">
        <v>157</v>
      </c>
      <c r="E25" s="18"/>
      <c r="F25" s="19">
        <f t="shared" si="0"/>
        <v>0</v>
      </c>
      <c r="G25" s="19">
        <f t="shared" si="1"/>
        <v>0</v>
      </c>
      <c r="H25" s="42">
        <f t="shared" si="2"/>
        <v>0</v>
      </c>
    </row>
    <row r="26" spans="1:8" s="5" customFormat="1" ht="44.25" customHeight="1" thickBot="1" x14ac:dyDescent="0.65">
      <c r="A26" s="7"/>
      <c r="B26" s="17" t="s">
        <v>89</v>
      </c>
      <c r="C26" s="17" t="s">
        <v>92</v>
      </c>
      <c r="D26" s="25">
        <v>3</v>
      </c>
      <c r="E26" s="18"/>
      <c r="F26" s="19">
        <f t="shared" si="0"/>
        <v>0</v>
      </c>
      <c r="G26" s="19">
        <f t="shared" si="1"/>
        <v>0</v>
      </c>
      <c r="H26" s="45">
        <f t="shared" si="2"/>
        <v>0</v>
      </c>
    </row>
    <row r="27" spans="1:8" s="5" customFormat="1" ht="21" thickBot="1" x14ac:dyDescent="0.6">
      <c r="A27" s="8"/>
      <c r="B27" s="96" t="s">
        <v>12</v>
      </c>
      <c r="C27" s="97"/>
      <c r="D27" s="97"/>
      <c r="E27" s="97"/>
      <c r="F27" s="97"/>
      <c r="G27" s="97"/>
      <c r="H27" s="61">
        <f>SUM(H15:H26)</f>
        <v>0</v>
      </c>
    </row>
    <row r="28" spans="1:8" ht="21.6" thickBot="1" x14ac:dyDescent="0.65">
      <c r="A28" s="1"/>
      <c r="B28" s="1"/>
      <c r="C28" s="1"/>
      <c r="E28" s="1"/>
      <c r="F28" s="1"/>
      <c r="G28" s="1"/>
      <c r="H28" s="1"/>
    </row>
    <row r="29" spans="1:8" ht="22.5" customHeight="1" thickBot="1" x14ac:dyDescent="0.65">
      <c r="A29" s="1"/>
      <c r="B29" s="111" t="s">
        <v>10</v>
      </c>
      <c r="C29" s="112"/>
      <c r="D29" s="112"/>
      <c r="E29" s="112"/>
      <c r="F29" s="112"/>
      <c r="G29" s="112"/>
      <c r="H29" s="113"/>
    </row>
    <row r="30" spans="1:8" ht="22.5" customHeight="1" thickBot="1" x14ac:dyDescent="0.65">
      <c r="A30" s="1"/>
      <c r="B30" s="9"/>
      <c r="C30" s="9"/>
      <c r="D30" s="30"/>
      <c r="E30" s="10"/>
      <c r="F30" s="10"/>
      <c r="G30" s="10"/>
      <c r="H30" s="10"/>
    </row>
    <row r="31" spans="1:8" ht="21" x14ac:dyDescent="0.6">
      <c r="A31" s="1"/>
      <c r="B31" s="14" t="s">
        <v>3</v>
      </c>
      <c r="C31" s="15" t="s">
        <v>4</v>
      </c>
      <c r="D31" s="28" t="s">
        <v>5</v>
      </c>
      <c r="E31" s="16" t="s">
        <v>6</v>
      </c>
      <c r="F31" s="16" t="s">
        <v>7</v>
      </c>
      <c r="G31" s="16" t="s">
        <v>228</v>
      </c>
      <c r="H31" s="16" t="s">
        <v>229</v>
      </c>
    </row>
    <row r="32" spans="1:8" ht="21" x14ac:dyDescent="0.6">
      <c r="A32" s="1"/>
      <c r="B32" s="17" t="s">
        <v>82</v>
      </c>
      <c r="C32" s="32" t="s">
        <v>188</v>
      </c>
      <c r="D32" s="24">
        <v>117</v>
      </c>
      <c r="E32" s="18"/>
      <c r="F32" s="19">
        <f t="shared" ref="F32:F41" si="3">E32*14%</f>
        <v>0</v>
      </c>
      <c r="G32" s="19">
        <f>(E32+F32)*$D32</f>
        <v>0</v>
      </c>
      <c r="H32" s="46">
        <f>G32*12</f>
        <v>0</v>
      </c>
    </row>
    <row r="33" spans="1:10" ht="42" x14ac:dyDescent="0.6">
      <c r="A33" s="1"/>
      <c r="B33" s="17" t="s">
        <v>83</v>
      </c>
      <c r="C33" s="32" t="s">
        <v>191</v>
      </c>
      <c r="D33" s="24">
        <v>3</v>
      </c>
      <c r="E33" s="18"/>
      <c r="F33" s="19">
        <f t="shared" si="3"/>
        <v>0</v>
      </c>
      <c r="G33" s="19">
        <f t="shared" ref="G33:G41" si="4">(E33+F33)*$D33</f>
        <v>0</v>
      </c>
      <c r="H33" s="46">
        <f t="shared" ref="H33:H41" si="5">G33*12</f>
        <v>0</v>
      </c>
    </row>
    <row r="34" spans="1:10" ht="21" x14ac:dyDescent="0.6">
      <c r="A34" s="1"/>
      <c r="B34" s="17" t="s">
        <v>84</v>
      </c>
      <c r="C34" s="32" t="s">
        <v>189</v>
      </c>
      <c r="D34" s="24">
        <v>405</v>
      </c>
      <c r="E34" s="18"/>
      <c r="F34" s="19">
        <f t="shared" si="3"/>
        <v>0</v>
      </c>
      <c r="G34" s="19">
        <f t="shared" si="4"/>
        <v>0</v>
      </c>
      <c r="H34" s="46">
        <f t="shared" si="5"/>
        <v>0</v>
      </c>
    </row>
    <row r="35" spans="1:10" ht="21" x14ac:dyDescent="0.6">
      <c r="A35" s="1"/>
      <c r="B35" s="17" t="s">
        <v>85</v>
      </c>
      <c r="C35" s="32" t="s">
        <v>104</v>
      </c>
      <c r="D35" s="24">
        <v>1</v>
      </c>
      <c r="E35" s="18"/>
      <c r="F35" s="19">
        <f t="shared" si="3"/>
        <v>0</v>
      </c>
      <c r="G35" s="19">
        <f t="shared" si="4"/>
        <v>0</v>
      </c>
      <c r="H35" s="46">
        <f t="shared" si="5"/>
        <v>0</v>
      </c>
    </row>
    <row r="36" spans="1:10" ht="21" x14ac:dyDescent="0.6">
      <c r="A36" s="1"/>
      <c r="B36" s="17" t="s">
        <v>86</v>
      </c>
      <c r="C36" s="32" t="s">
        <v>105</v>
      </c>
      <c r="D36" s="24">
        <v>73</v>
      </c>
      <c r="E36" s="18"/>
      <c r="F36" s="19">
        <f t="shared" si="3"/>
        <v>0</v>
      </c>
      <c r="G36" s="19">
        <f t="shared" si="4"/>
        <v>0</v>
      </c>
      <c r="H36" s="46">
        <f t="shared" si="5"/>
        <v>0</v>
      </c>
    </row>
    <row r="37" spans="1:10" ht="21" x14ac:dyDescent="0.6">
      <c r="A37" s="1"/>
      <c r="B37" s="17" t="s">
        <v>87</v>
      </c>
      <c r="C37" s="32" t="s">
        <v>258</v>
      </c>
      <c r="D37" s="24">
        <v>19</v>
      </c>
      <c r="E37" s="18"/>
      <c r="F37" s="19">
        <f t="shared" si="3"/>
        <v>0</v>
      </c>
      <c r="G37" s="19">
        <f t="shared" si="4"/>
        <v>0</v>
      </c>
      <c r="H37" s="46">
        <f t="shared" si="5"/>
        <v>0</v>
      </c>
    </row>
    <row r="38" spans="1:10" ht="21" x14ac:dyDescent="0.6">
      <c r="A38" s="1"/>
      <c r="B38" s="17" t="s">
        <v>88</v>
      </c>
      <c r="C38" s="32" t="s">
        <v>112</v>
      </c>
      <c r="D38" s="24">
        <v>4</v>
      </c>
      <c r="E38" s="18"/>
      <c r="F38" s="19">
        <f t="shared" si="3"/>
        <v>0</v>
      </c>
      <c r="G38" s="19">
        <f t="shared" si="4"/>
        <v>0</v>
      </c>
      <c r="H38" s="46">
        <f t="shared" si="5"/>
        <v>0</v>
      </c>
    </row>
    <row r="39" spans="1:10" ht="21" x14ac:dyDescent="0.6">
      <c r="A39" s="1"/>
      <c r="B39" s="17" t="s">
        <v>121</v>
      </c>
      <c r="C39" s="32" t="s">
        <v>109</v>
      </c>
      <c r="D39" s="24">
        <v>87</v>
      </c>
      <c r="E39" s="18"/>
      <c r="F39" s="19">
        <f t="shared" si="3"/>
        <v>0</v>
      </c>
      <c r="G39" s="19">
        <f t="shared" si="4"/>
        <v>0</v>
      </c>
      <c r="H39" s="46">
        <f t="shared" si="5"/>
        <v>0</v>
      </c>
    </row>
    <row r="40" spans="1:10" ht="21" x14ac:dyDescent="0.6">
      <c r="A40" s="1"/>
      <c r="B40" s="17" t="s">
        <v>122</v>
      </c>
      <c r="C40" s="32" t="s">
        <v>110</v>
      </c>
      <c r="D40" s="24">
        <v>11</v>
      </c>
      <c r="E40" s="18"/>
      <c r="F40" s="19">
        <f t="shared" si="3"/>
        <v>0</v>
      </c>
      <c r="G40" s="19">
        <f t="shared" si="4"/>
        <v>0</v>
      </c>
      <c r="H40" s="46">
        <f t="shared" si="5"/>
        <v>0</v>
      </c>
    </row>
    <row r="41" spans="1:10" ht="21.6" thickBot="1" x14ac:dyDescent="0.65">
      <c r="A41" s="1"/>
      <c r="B41" s="17" t="s">
        <v>123</v>
      </c>
      <c r="C41" s="32" t="s">
        <v>111</v>
      </c>
      <c r="D41" s="24">
        <v>3762</v>
      </c>
      <c r="E41" s="18"/>
      <c r="F41" s="19">
        <f t="shared" si="3"/>
        <v>0</v>
      </c>
      <c r="G41" s="19">
        <f t="shared" si="4"/>
        <v>0</v>
      </c>
      <c r="H41" s="50">
        <f t="shared" si="5"/>
        <v>0</v>
      </c>
    </row>
    <row r="42" spans="1:10" s="5" customFormat="1" ht="21" thickBot="1" x14ac:dyDescent="0.6">
      <c r="A42" s="8"/>
      <c r="B42" s="96" t="s">
        <v>12</v>
      </c>
      <c r="C42" s="97"/>
      <c r="D42" s="97"/>
      <c r="E42" s="97"/>
      <c r="F42" s="97"/>
      <c r="G42" s="97"/>
      <c r="H42" s="61">
        <f>SUM(H32:H41)</f>
        <v>0</v>
      </c>
    </row>
    <row r="43" spans="1:10" s="5" customFormat="1" ht="21.6" thickBot="1" x14ac:dyDescent="0.65">
      <c r="A43" s="1"/>
      <c r="B43" s="2"/>
      <c r="C43" s="2"/>
      <c r="D43" s="26"/>
      <c r="E43" s="2"/>
      <c r="F43" s="1"/>
      <c r="G43" s="1"/>
      <c r="H43" s="1"/>
    </row>
    <row r="44" spans="1:10" ht="18" customHeight="1" thickBot="1" x14ac:dyDescent="0.65">
      <c r="A44" s="4"/>
      <c r="B44" s="93" t="s">
        <v>11</v>
      </c>
      <c r="C44" s="94"/>
      <c r="D44" s="94"/>
      <c r="E44" s="94"/>
      <c r="F44" s="94"/>
      <c r="G44" s="94"/>
      <c r="H44" s="95"/>
      <c r="J44" s="5"/>
    </row>
    <row r="45" spans="1:10" ht="18" customHeight="1" thickBot="1" x14ac:dyDescent="0.65">
      <c r="A45" s="4"/>
      <c r="B45" s="11"/>
      <c r="C45" s="11"/>
      <c r="D45" s="27"/>
      <c r="E45" s="12"/>
      <c r="F45" s="12"/>
      <c r="G45" s="12"/>
      <c r="H45" s="12"/>
    </row>
    <row r="46" spans="1:10" s="5" customFormat="1" ht="20.45" x14ac:dyDescent="0.5">
      <c r="A46" s="6"/>
      <c r="B46" s="14" t="s">
        <v>3</v>
      </c>
      <c r="C46" s="15" t="s">
        <v>4</v>
      </c>
      <c r="D46" s="28" t="s">
        <v>5</v>
      </c>
      <c r="E46" s="16" t="s">
        <v>234</v>
      </c>
      <c r="F46" s="16" t="s">
        <v>7</v>
      </c>
      <c r="G46" s="16" t="s">
        <v>231</v>
      </c>
      <c r="H46" s="14" t="s">
        <v>229</v>
      </c>
    </row>
    <row r="47" spans="1:10" s="5" customFormat="1" ht="40.5" customHeight="1" x14ac:dyDescent="0.6">
      <c r="A47" s="7"/>
      <c r="B47" s="17" t="s">
        <v>120</v>
      </c>
      <c r="C47" s="17" t="s">
        <v>251</v>
      </c>
      <c r="D47" s="51">
        <v>282</v>
      </c>
      <c r="E47" s="23"/>
      <c r="F47" s="19">
        <f>E47*14%</f>
        <v>0</v>
      </c>
      <c r="G47" s="19">
        <f>(E47+F47)*2</f>
        <v>0</v>
      </c>
      <c r="H47" s="46">
        <f>G47*12</f>
        <v>0</v>
      </c>
    </row>
    <row r="48" spans="1:10" s="5" customFormat="1" ht="43.15" customHeight="1" x14ac:dyDescent="0.6">
      <c r="A48" s="7"/>
      <c r="B48" s="17" t="s">
        <v>180</v>
      </c>
      <c r="C48" s="17" t="s">
        <v>253</v>
      </c>
      <c r="D48" s="51">
        <v>60</v>
      </c>
      <c r="E48" s="23"/>
      <c r="F48" s="19">
        <f t="shared" ref="F48:F51" si="6">E48*14%</f>
        <v>0</v>
      </c>
      <c r="G48" s="19">
        <f>(E48+F48)*4</f>
        <v>0</v>
      </c>
      <c r="H48" s="46">
        <f t="shared" ref="H48:H51" si="7">G48*12</f>
        <v>0</v>
      </c>
    </row>
    <row r="49" spans="1:8" s="5" customFormat="1" ht="35.450000000000003" customHeight="1" x14ac:dyDescent="0.6">
      <c r="A49" s="7"/>
      <c r="B49" s="17" t="s">
        <v>181</v>
      </c>
      <c r="C49" s="17" t="s">
        <v>250</v>
      </c>
      <c r="D49" s="51">
        <v>22</v>
      </c>
      <c r="E49" s="23"/>
      <c r="F49" s="19">
        <f t="shared" si="6"/>
        <v>0</v>
      </c>
      <c r="G49" s="19">
        <f>(E49+F49)*2</f>
        <v>0</v>
      </c>
      <c r="H49" s="46">
        <f t="shared" si="7"/>
        <v>0</v>
      </c>
    </row>
    <row r="50" spans="1:8" s="5" customFormat="1" ht="45" customHeight="1" x14ac:dyDescent="0.6">
      <c r="A50" s="7"/>
      <c r="B50" s="17" t="s">
        <v>182</v>
      </c>
      <c r="C50" s="17" t="s">
        <v>249</v>
      </c>
      <c r="D50" s="51">
        <v>1</v>
      </c>
      <c r="E50" s="23"/>
      <c r="F50" s="19">
        <f t="shared" si="6"/>
        <v>0</v>
      </c>
      <c r="G50" s="19">
        <f>(E50+F50)*1</f>
        <v>0</v>
      </c>
      <c r="H50" s="46">
        <f t="shared" si="7"/>
        <v>0</v>
      </c>
    </row>
    <row r="51" spans="1:8" s="5" customFormat="1" ht="54.6" customHeight="1" thickBot="1" x14ac:dyDescent="0.65">
      <c r="A51" s="7"/>
      <c r="B51" s="17" t="s">
        <v>183</v>
      </c>
      <c r="C51" s="17" t="s">
        <v>252</v>
      </c>
      <c r="D51" s="51">
        <v>3</v>
      </c>
      <c r="E51" s="23"/>
      <c r="F51" s="19">
        <f t="shared" si="6"/>
        <v>0</v>
      </c>
      <c r="G51" s="19">
        <f>(E51+F51)*4</f>
        <v>0</v>
      </c>
      <c r="H51" s="50">
        <f t="shared" si="7"/>
        <v>0</v>
      </c>
    </row>
    <row r="52" spans="1:8" s="5" customFormat="1" ht="21" customHeight="1" thickBot="1" x14ac:dyDescent="0.6">
      <c r="A52" s="8"/>
      <c r="B52" s="99" t="s">
        <v>12</v>
      </c>
      <c r="C52" s="100"/>
      <c r="D52" s="100"/>
      <c r="E52" s="100"/>
      <c r="F52" s="100"/>
      <c r="G52" s="100"/>
      <c r="H52" s="61">
        <f>H47+H48+H51</f>
        <v>0</v>
      </c>
    </row>
    <row r="53" spans="1:8" s="5" customFormat="1" ht="21" thickBot="1" x14ac:dyDescent="0.6">
      <c r="A53" s="8"/>
      <c r="B53" s="13"/>
      <c r="C53" s="13"/>
      <c r="D53" s="13"/>
      <c r="E53" s="13"/>
      <c r="F53" s="13"/>
      <c r="G53" s="13"/>
      <c r="H53" s="13"/>
    </row>
    <row r="54" spans="1:8" s="5" customFormat="1" ht="21" thickBot="1" x14ac:dyDescent="0.55000000000000004">
      <c r="A54" s="8"/>
      <c r="B54" s="93" t="s">
        <v>199</v>
      </c>
      <c r="C54" s="94"/>
      <c r="D54" s="94"/>
      <c r="E54" s="94"/>
      <c r="F54" s="94"/>
      <c r="G54" s="94"/>
      <c r="H54" s="95"/>
    </row>
    <row r="55" spans="1:8" s="5" customFormat="1" ht="20.45" x14ac:dyDescent="0.5">
      <c r="A55" s="8"/>
      <c r="B55" s="11"/>
      <c r="C55" s="11"/>
      <c r="D55" s="11"/>
      <c r="E55" s="11"/>
      <c r="F55" s="11"/>
      <c r="G55" s="11"/>
      <c r="H55" s="11"/>
    </row>
    <row r="56" spans="1:8" s="47" customFormat="1" ht="46.9" x14ac:dyDescent="0.7">
      <c r="A56" s="8"/>
      <c r="B56" s="108" t="s">
        <v>240</v>
      </c>
      <c r="C56" s="108"/>
      <c r="D56" s="43" t="s">
        <v>196</v>
      </c>
      <c r="E56" s="43" t="s">
        <v>197</v>
      </c>
      <c r="F56" s="108" t="s">
        <v>195</v>
      </c>
      <c r="G56" s="108"/>
      <c r="H56" s="108"/>
    </row>
    <row r="57" spans="1:8" s="47" customFormat="1" ht="24.6" x14ac:dyDescent="0.7">
      <c r="A57" s="8"/>
      <c r="B57" s="109" t="s">
        <v>198</v>
      </c>
      <c r="C57" s="109"/>
      <c r="D57" s="49"/>
      <c r="E57" s="49"/>
      <c r="F57" s="127"/>
      <c r="G57" s="128"/>
      <c r="H57" s="129"/>
    </row>
    <row r="58" spans="1:8" s="5" customFormat="1" ht="20.45" x14ac:dyDescent="0.55000000000000004">
      <c r="A58" s="8"/>
      <c r="B58" s="13"/>
      <c r="C58" s="13"/>
      <c r="D58" s="13"/>
      <c r="E58" s="13"/>
      <c r="F58" s="13"/>
      <c r="G58" s="13"/>
      <c r="H58" s="13"/>
    </row>
    <row r="59" spans="1:8" s="5" customFormat="1" ht="33" customHeight="1" x14ac:dyDescent="0.55000000000000004">
      <c r="A59" s="8"/>
      <c r="B59" s="83" t="s">
        <v>232</v>
      </c>
      <c r="C59" s="84"/>
      <c r="D59" s="85"/>
      <c r="E59" s="119">
        <f>H27+H42+H52</f>
        <v>0</v>
      </c>
      <c r="F59" s="119"/>
      <c r="G59" s="119"/>
      <c r="H59" s="119"/>
    </row>
    <row r="60" spans="1:8" s="5" customFormat="1" ht="20.45" x14ac:dyDescent="0.55000000000000004">
      <c r="A60" s="8"/>
      <c r="B60" s="13"/>
      <c r="C60" s="13"/>
      <c r="D60" s="31"/>
      <c r="E60" s="8"/>
      <c r="F60" s="8"/>
      <c r="G60" s="8"/>
      <c r="H60" s="8"/>
    </row>
    <row r="61" spans="1:8" ht="28.9" x14ac:dyDescent="0.6">
      <c r="A61" s="8"/>
      <c r="B61" s="83" t="s">
        <v>243</v>
      </c>
      <c r="C61" s="84"/>
      <c r="D61" s="85"/>
      <c r="E61" s="119">
        <f>(E59*D57)+E59</f>
        <v>0</v>
      </c>
      <c r="F61" s="119"/>
      <c r="G61" s="119"/>
      <c r="H61" s="119"/>
    </row>
    <row r="62" spans="1:8" ht="21" x14ac:dyDescent="0.6">
      <c r="A62" s="8"/>
      <c r="B62" s="31"/>
      <c r="C62" s="8"/>
      <c r="D62" s="31"/>
      <c r="E62" s="8"/>
      <c r="F62" s="31"/>
      <c r="G62" s="8"/>
      <c r="H62" s="31"/>
    </row>
    <row r="63" spans="1:8" ht="29.25" customHeight="1" x14ac:dyDescent="0.6">
      <c r="A63" s="8"/>
      <c r="B63" s="83" t="s">
        <v>244</v>
      </c>
      <c r="C63" s="84"/>
      <c r="D63" s="85"/>
      <c r="E63" s="119">
        <f>(E61*E57)+E61</f>
        <v>0</v>
      </c>
      <c r="F63" s="119"/>
      <c r="G63" s="119"/>
      <c r="H63" s="119"/>
    </row>
    <row r="64" spans="1:8" ht="21" x14ac:dyDescent="0.6">
      <c r="A64" s="8"/>
      <c r="B64" s="8"/>
      <c r="C64" s="8"/>
      <c r="D64" s="8"/>
      <c r="E64" s="8"/>
      <c r="F64" s="8"/>
      <c r="G64" s="8"/>
      <c r="H64" s="8"/>
    </row>
    <row r="65" spans="1:9" ht="29.25" customHeight="1" x14ac:dyDescent="0.6">
      <c r="A65" s="8"/>
      <c r="B65" s="83" t="s">
        <v>245</v>
      </c>
      <c r="C65" s="84"/>
      <c r="D65" s="85"/>
      <c r="E65" s="119">
        <f>E59+E61+E63</f>
        <v>0</v>
      </c>
      <c r="F65" s="119"/>
      <c r="G65" s="119"/>
      <c r="H65" s="119"/>
    </row>
    <row r="66" spans="1:9" ht="21" x14ac:dyDescent="0.6">
      <c r="A66" s="3"/>
      <c r="B66" s="3"/>
      <c r="C66" s="3"/>
      <c r="D66" s="3"/>
      <c r="E66" s="3"/>
      <c r="F66" s="3"/>
      <c r="G66" s="3"/>
      <c r="H66" s="3"/>
      <c r="I66" s="3"/>
    </row>
    <row r="67" spans="1:9" ht="21" x14ac:dyDescent="0.6">
      <c r="A67" s="3"/>
      <c r="B67" s="3"/>
      <c r="C67" s="3"/>
      <c r="D67" s="3"/>
      <c r="E67" s="3"/>
      <c r="F67" s="3"/>
      <c r="G67" s="3"/>
      <c r="H67" s="3"/>
      <c r="I67" s="3"/>
    </row>
    <row r="68" spans="1:9" ht="18.600000000000001" customHeight="1" thickBot="1" x14ac:dyDescent="0.65">
      <c r="A68" s="3"/>
      <c r="B68" s="3"/>
      <c r="C68" s="70" t="s">
        <v>254</v>
      </c>
      <c r="D68" s="71"/>
      <c r="E68" s="71"/>
      <c r="F68" s="72"/>
      <c r="G68" s="3"/>
      <c r="H68" s="3"/>
      <c r="I68" s="3"/>
    </row>
    <row r="69" spans="1:9" ht="33" customHeight="1" thickBot="1" x14ac:dyDescent="0.65">
      <c r="A69" s="3"/>
      <c r="B69" s="3"/>
      <c r="C69" s="70" t="s">
        <v>255</v>
      </c>
      <c r="D69" s="71"/>
      <c r="E69" s="73"/>
      <c r="F69" s="74"/>
      <c r="G69" s="3"/>
      <c r="H69" s="3"/>
      <c r="I69" s="3"/>
    </row>
    <row r="70" spans="1:9" ht="33" customHeight="1" thickBot="1" x14ac:dyDescent="0.55000000000000004">
      <c r="A70" s="3"/>
      <c r="B70" s="3"/>
      <c r="C70" s="70" t="s">
        <v>256</v>
      </c>
      <c r="D70" s="71"/>
      <c r="E70" s="73"/>
      <c r="F70" s="74"/>
      <c r="G70" s="3"/>
      <c r="H70" s="3"/>
      <c r="I70" s="3"/>
    </row>
    <row r="71" spans="1:9" ht="28.15" customHeight="1" thickBot="1" x14ac:dyDescent="0.55000000000000004">
      <c r="A71" s="3"/>
      <c r="B71" s="3"/>
      <c r="C71" s="70" t="s">
        <v>257</v>
      </c>
      <c r="D71" s="71"/>
      <c r="E71" s="73"/>
      <c r="F71" s="74"/>
      <c r="G71" s="3"/>
      <c r="H71" s="3"/>
      <c r="I71" s="3"/>
    </row>
  </sheetData>
  <sortState ref="A32:N38">
    <sortCondition ref="C32:C38"/>
  </sortState>
  <mergeCells count="28">
    <mergeCell ref="F56:H56"/>
    <mergeCell ref="B4:H5"/>
    <mergeCell ref="D7:H7"/>
    <mergeCell ref="D8:H8"/>
    <mergeCell ref="B29:H29"/>
    <mergeCell ref="B7:C7"/>
    <mergeCell ref="B8:C8"/>
    <mergeCell ref="B9:C9"/>
    <mergeCell ref="D9:H9"/>
    <mergeCell ref="B10:C10"/>
    <mergeCell ref="D10:H10"/>
    <mergeCell ref="B12:H12"/>
    <mergeCell ref="B65:D65"/>
    <mergeCell ref="E65:H65"/>
    <mergeCell ref="B63:D63"/>
    <mergeCell ref="E63:H63"/>
    <mergeCell ref="B27:G27"/>
    <mergeCell ref="B42:G42"/>
    <mergeCell ref="B52:G52"/>
    <mergeCell ref="B44:H44"/>
    <mergeCell ref="B61:D61"/>
    <mergeCell ref="E61:H61"/>
    <mergeCell ref="B57:C57"/>
    <mergeCell ref="F57:H57"/>
    <mergeCell ref="B59:D59"/>
    <mergeCell ref="E59:H59"/>
    <mergeCell ref="B54:H54"/>
    <mergeCell ref="B56:C56"/>
  </mergeCells>
  <conditionalFormatting sqref="E24:E26 E33:E41">
    <cfRule type="containsBlanks" dxfId="68" priority="16">
      <formula>LEN(TRIM(E24))=0</formula>
    </cfRule>
  </conditionalFormatting>
  <conditionalFormatting sqref="E15:E23">
    <cfRule type="containsBlanks" dxfId="67" priority="21">
      <formula>LEN(TRIM(E15))=0</formula>
    </cfRule>
  </conditionalFormatting>
  <conditionalFormatting sqref="E32">
    <cfRule type="containsBlanks" dxfId="66" priority="20">
      <formula>LEN(TRIM(E32))=0</formula>
    </cfRule>
  </conditionalFormatting>
  <conditionalFormatting sqref="D57:F57">
    <cfRule type="containsBlanks" dxfId="65" priority="13">
      <formula>LEN(TRIM(D57))=0</formula>
    </cfRule>
  </conditionalFormatting>
  <conditionalFormatting sqref="D57:F57">
    <cfRule type="containsBlanks" dxfId="64" priority="15">
      <formula>LEN(TRIM(D57))=0</formula>
    </cfRule>
  </conditionalFormatting>
  <conditionalFormatting sqref="D57:F57">
    <cfRule type="containsBlanks" dxfId="63" priority="14">
      <formula>LEN(TRIM(D57))=0</formula>
    </cfRule>
  </conditionalFormatting>
  <conditionalFormatting sqref="E47:E49 E51">
    <cfRule type="containsBlanks" dxfId="62" priority="4">
      <formula>LEN(TRIM(E47))=0</formula>
    </cfRule>
  </conditionalFormatting>
  <conditionalFormatting sqref="E47:E49 E51">
    <cfRule type="containsBlanks" dxfId="61" priority="6">
      <formula>LEN(TRIM(E47))=0</formula>
    </cfRule>
  </conditionalFormatting>
  <conditionalFormatting sqref="E47:E49 E51">
    <cfRule type="containsBlanks" dxfId="60" priority="5">
      <formula>LEN(TRIM(E47))=0</formula>
    </cfRule>
  </conditionalFormatting>
  <conditionalFormatting sqref="E50">
    <cfRule type="containsBlanks" dxfId="59" priority="1">
      <formula>LEN(TRIM(E50))=0</formula>
    </cfRule>
  </conditionalFormatting>
  <conditionalFormatting sqref="E50">
    <cfRule type="containsBlanks" dxfId="58" priority="3">
      <formula>LEN(TRIM(E50))=0</formula>
    </cfRule>
  </conditionalFormatting>
  <conditionalFormatting sqref="E50">
    <cfRule type="containsBlanks" dxfId="57" priority="2">
      <formula>LEN(TRIM(E50))=0</formula>
    </cfRule>
  </conditionalFormatting>
  <dataValidations count="1">
    <dataValidation type="decimal" operator="greaterThan" allowBlank="1" showInputMessage="1" showErrorMessage="1" sqref="D57">
      <formula1>0</formula1>
    </dataValidation>
  </dataValidations>
  <pageMargins left="0.70866141732283472" right="0.70866141732283472" top="0.74803149606299213" bottom="0.74803149606299213" header="0.31496062992125984" footer="0.31496062992125984"/>
  <pageSetup paperSize="8" scale="7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topLeftCell="A49" zoomScale="90" zoomScaleNormal="90" workbookViewId="0">
      <selection activeCell="D50" sqref="D50"/>
    </sheetView>
  </sheetViews>
  <sheetFormatPr defaultColWidth="9.140625" defaultRowHeight="21.75" x14ac:dyDescent="0.5"/>
  <cols>
    <col min="1" max="1" width="10.42578125" style="2" customWidth="1"/>
    <col min="2" max="2" width="9.85546875" style="2" customWidth="1"/>
    <col min="3" max="3" width="46" style="2" customWidth="1"/>
    <col min="4" max="4" width="19" style="26" customWidth="1"/>
    <col min="5" max="5" width="21.7109375" style="2" customWidth="1"/>
    <col min="6" max="6" width="18.42578125" style="2" customWidth="1"/>
    <col min="7" max="7" width="18.7109375" style="2" customWidth="1"/>
    <col min="8" max="8" width="17.28515625" style="2" customWidth="1"/>
    <col min="9" max="16384" width="9.140625" style="2"/>
  </cols>
  <sheetData>
    <row r="1" spans="1:8" ht="21" x14ac:dyDescent="0.6">
      <c r="A1" s="1"/>
      <c r="B1" s="1"/>
      <c r="C1" s="1"/>
      <c r="D1" s="1"/>
      <c r="E1" s="1"/>
      <c r="F1" s="1"/>
      <c r="G1" s="1"/>
      <c r="H1" s="1"/>
    </row>
    <row r="2" spans="1:8" ht="21" x14ac:dyDescent="0.6">
      <c r="A2" s="1"/>
      <c r="B2" s="1"/>
      <c r="C2" s="1"/>
      <c r="D2" s="1"/>
      <c r="E2" s="1"/>
      <c r="F2" s="1"/>
      <c r="G2" s="1"/>
      <c r="H2" s="1"/>
    </row>
    <row r="3" spans="1:8" ht="21.6" thickBot="1" x14ac:dyDescent="0.65">
      <c r="A3" s="1"/>
      <c r="B3" s="1"/>
      <c r="C3" s="1"/>
      <c r="D3" s="1"/>
      <c r="E3" s="1"/>
      <c r="F3" s="1"/>
      <c r="G3" s="1"/>
      <c r="H3" s="1"/>
    </row>
    <row r="4" spans="1:8" ht="21.75" customHeight="1" x14ac:dyDescent="0.5">
      <c r="A4" s="1"/>
      <c r="B4" s="101" t="s">
        <v>171</v>
      </c>
      <c r="C4" s="102"/>
      <c r="D4" s="102"/>
      <c r="E4" s="102"/>
      <c r="F4" s="102"/>
      <c r="G4" s="102"/>
      <c r="H4" s="103"/>
    </row>
    <row r="5" spans="1:8" ht="22.5" customHeight="1" thickBot="1" x14ac:dyDescent="0.55000000000000004">
      <c r="A5" s="1"/>
      <c r="B5" s="104"/>
      <c r="C5" s="105"/>
      <c r="D5" s="105"/>
      <c r="E5" s="105"/>
      <c r="F5" s="105"/>
      <c r="G5" s="105"/>
      <c r="H5" s="106"/>
    </row>
    <row r="6" spans="1:8" ht="21" x14ac:dyDescent="0.6">
      <c r="A6" s="1"/>
      <c r="B6" s="1"/>
      <c r="C6" s="1"/>
      <c r="E6" s="1"/>
      <c r="F6" s="1"/>
      <c r="G6" s="1"/>
    </row>
    <row r="7" spans="1:8" ht="21" customHeight="1" x14ac:dyDescent="0.6">
      <c r="A7" s="3"/>
      <c r="B7" s="114" t="s">
        <v>0</v>
      </c>
      <c r="C7" s="115"/>
      <c r="D7" s="107"/>
      <c r="E7" s="107"/>
      <c r="F7" s="107"/>
      <c r="G7" s="107"/>
      <c r="H7" s="107"/>
    </row>
    <row r="8" spans="1:8" ht="41.25" customHeight="1" x14ac:dyDescent="0.6">
      <c r="A8" s="3"/>
      <c r="B8" s="116" t="s">
        <v>1</v>
      </c>
      <c r="C8" s="117"/>
      <c r="D8" s="92" t="s">
        <v>241</v>
      </c>
      <c r="E8" s="92"/>
      <c r="F8" s="92"/>
      <c r="G8" s="92"/>
      <c r="H8" s="92"/>
    </row>
    <row r="9" spans="1:8" ht="41.25" customHeight="1" x14ac:dyDescent="0.6">
      <c r="A9" s="3"/>
      <c r="B9" s="116" t="s">
        <v>113</v>
      </c>
      <c r="C9" s="117"/>
      <c r="D9" s="118"/>
      <c r="E9" s="118"/>
      <c r="F9" s="118"/>
      <c r="G9" s="118"/>
      <c r="H9" s="118"/>
    </row>
    <row r="10" spans="1:8" ht="20.45" customHeight="1" x14ac:dyDescent="0.6">
      <c r="A10" s="3"/>
      <c r="B10" s="114" t="s">
        <v>2</v>
      </c>
      <c r="C10" s="115"/>
      <c r="D10" s="92" t="s">
        <v>185</v>
      </c>
      <c r="E10" s="92"/>
      <c r="F10" s="92"/>
      <c r="G10" s="92"/>
      <c r="H10" s="92"/>
    </row>
    <row r="11" spans="1:8" ht="21.6" thickBot="1" x14ac:dyDescent="0.65">
      <c r="A11" s="1"/>
      <c r="B11" s="1"/>
      <c r="C11" s="1"/>
      <c r="E11" s="1"/>
      <c r="F11" s="1"/>
      <c r="G11" s="1"/>
      <c r="H11" s="1"/>
    </row>
    <row r="12" spans="1:8" ht="18" customHeight="1" thickBot="1" x14ac:dyDescent="0.65">
      <c r="A12" s="4"/>
      <c r="B12" s="93" t="s">
        <v>9</v>
      </c>
      <c r="C12" s="94"/>
      <c r="D12" s="94"/>
      <c r="E12" s="94"/>
      <c r="F12" s="94"/>
      <c r="G12" s="94"/>
      <c r="H12" s="95"/>
    </row>
    <row r="13" spans="1:8" ht="18" customHeight="1" thickBot="1" x14ac:dyDescent="0.65">
      <c r="A13" s="4"/>
      <c r="B13" s="11"/>
      <c r="C13" s="11"/>
      <c r="D13" s="27"/>
      <c r="E13" s="12"/>
      <c r="F13" s="12"/>
      <c r="G13" s="12"/>
      <c r="H13" s="12"/>
    </row>
    <row r="14" spans="1:8" s="5" customFormat="1" ht="20.45" x14ac:dyDescent="0.5">
      <c r="A14" s="6"/>
      <c r="B14" s="14" t="s">
        <v>3</v>
      </c>
      <c r="C14" s="15" t="s">
        <v>4</v>
      </c>
      <c r="D14" s="28" t="s">
        <v>5</v>
      </c>
      <c r="E14" s="16" t="s">
        <v>6</v>
      </c>
      <c r="F14" s="16" t="s">
        <v>7</v>
      </c>
      <c r="G14" s="16" t="s">
        <v>228</v>
      </c>
      <c r="H14" s="16" t="s">
        <v>229</v>
      </c>
    </row>
    <row r="15" spans="1:8" s="5" customFormat="1" ht="17.25" customHeight="1" x14ac:dyDescent="0.6">
      <c r="A15" s="7"/>
      <c r="B15" s="17" t="s">
        <v>13</v>
      </c>
      <c r="C15" s="17" t="s">
        <v>91</v>
      </c>
      <c r="D15" s="25">
        <v>100</v>
      </c>
      <c r="E15" s="18"/>
      <c r="F15" s="19">
        <f t="shared" ref="F15:F26" si="0">E15*14%</f>
        <v>0</v>
      </c>
      <c r="G15" s="19">
        <f t="shared" ref="G15:G26" si="1">(E15+F15)*$D15</f>
        <v>0</v>
      </c>
      <c r="H15" s="42">
        <f>G15*12</f>
        <v>0</v>
      </c>
    </row>
    <row r="16" spans="1:8" s="5" customFormat="1" ht="21.75" customHeight="1" x14ac:dyDescent="0.6">
      <c r="A16" s="7"/>
      <c r="B16" s="17" t="s">
        <v>14</v>
      </c>
      <c r="C16" s="20" t="s">
        <v>8</v>
      </c>
      <c r="D16" s="25">
        <v>143</v>
      </c>
      <c r="E16" s="18"/>
      <c r="F16" s="19">
        <f t="shared" si="0"/>
        <v>0</v>
      </c>
      <c r="G16" s="19">
        <f t="shared" si="1"/>
        <v>0</v>
      </c>
      <c r="H16" s="42">
        <f t="shared" ref="H16:H26" si="2">G16*12</f>
        <v>0</v>
      </c>
    </row>
    <row r="17" spans="1:8" s="5" customFormat="1" ht="43.5" customHeight="1" x14ac:dyDescent="0.6">
      <c r="A17" s="7"/>
      <c r="B17" s="17" t="s">
        <v>15</v>
      </c>
      <c r="C17" s="17" t="s">
        <v>98</v>
      </c>
      <c r="D17" s="25">
        <v>39</v>
      </c>
      <c r="E17" s="18"/>
      <c r="F17" s="19">
        <f t="shared" si="0"/>
        <v>0</v>
      </c>
      <c r="G17" s="19">
        <f t="shared" si="1"/>
        <v>0</v>
      </c>
      <c r="H17" s="42">
        <f t="shared" si="2"/>
        <v>0</v>
      </c>
    </row>
    <row r="18" spans="1:8" s="5" customFormat="1" ht="21.75" customHeight="1" x14ac:dyDescent="0.6">
      <c r="A18" s="7"/>
      <c r="B18" s="17" t="s">
        <v>16</v>
      </c>
      <c r="C18" s="32" t="s">
        <v>176</v>
      </c>
      <c r="D18" s="25">
        <v>1</v>
      </c>
      <c r="E18" s="18"/>
      <c r="F18" s="19">
        <f t="shared" si="0"/>
        <v>0</v>
      </c>
      <c r="G18" s="19">
        <f t="shared" si="1"/>
        <v>0</v>
      </c>
      <c r="H18" s="42">
        <f t="shared" si="2"/>
        <v>0</v>
      </c>
    </row>
    <row r="19" spans="1:8" s="5" customFormat="1" ht="21" x14ac:dyDescent="0.6">
      <c r="A19" s="7"/>
      <c r="B19" s="17" t="s">
        <v>17</v>
      </c>
      <c r="C19" s="17" t="s">
        <v>95</v>
      </c>
      <c r="D19" s="25">
        <v>81</v>
      </c>
      <c r="E19" s="18"/>
      <c r="F19" s="19">
        <f t="shared" si="0"/>
        <v>0</v>
      </c>
      <c r="G19" s="19">
        <f>(E19+F19)*$D20</f>
        <v>0</v>
      </c>
      <c r="H19" s="42">
        <f t="shared" si="2"/>
        <v>0</v>
      </c>
    </row>
    <row r="20" spans="1:8" s="5" customFormat="1" ht="21.75" customHeight="1" x14ac:dyDescent="0.6">
      <c r="A20" s="7"/>
      <c r="B20" s="17" t="s">
        <v>18</v>
      </c>
      <c r="C20" s="17" t="s">
        <v>93</v>
      </c>
      <c r="D20" s="25">
        <v>117</v>
      </c>
      <c r="E20" s="18"/>
      <c r="F20" s="19">
        <f t="shared" si="0"/>
        <v>0</v>
      </c>
      <c r="G20" s="19">
        <f>(E20+F20)*$D21</f>
        <v>0</v>
      </c>
      <c r="H20" s="42">
        <f t="shared" si="2"/>
        <v>0</v>
      </c>
    </row>
    <row r="21" spans="1:8" s="5" customFormat="1" ht="21.75" customHeight="1" x14ac:dyDescent="0.6">
      <c r="A21" s="7"/>
      <c r="B21" s="17" t="s">
        <v>19</v>
      </c>
      <c r="C21" s="32" t="s">
        <v>194</v>
      </c>
      <c r="D21" s="25">
        <v>230</v>
      </c>
      <c r="E21" s="18"/>
      <c r="F21" s="19">
        <f t="shared" si="0"/>
        <v>0</v>
      </c>
      <c r="G21" s="19">
        <f t="shared" si="1"/>
        <v>0</v>
      </c>
      <c r="H21" s="42">
        <f t="shared" si="2"/>
        <v>0</v>
      </c>
    </row>
    <row r="22" spans="1:8" s="5" customFormat="1" ht="21.75" customHeight="1" x14ac:dyDescent="0.6">
      <c r="A22" s="7"/>
      <c r="B22" s="17" t="s">
        <v>20</v>
      </c>
      <c r="C22" s="17" t="s">
        <v>96</v>
      </c>
      <c r="D22" s="25">
        <v>76</v>
      </c>
      <c r="E22" s="18"/>
      <c r="F22" s="19">
        <f t="shared" si="0"/>
        <v>0</v>
      </c>
      <c r="G22" s="19">
        <f t="shared" si="1"/>
        <v>0</v>
      </c>
      <c r="H22" s="42">
        <f t="shared" si="2"/>
        <v>0</v>
      </c>
    </row>
    <row r="23" spans="1:8" s="5" customFormat="1" ht="44.25" customHeight="1" x14ac:dyDescent="0.6">
      <c r="A23" s="7"/>
      <c r="B23" s="17" t="s">
        <v>21</v>
      </c>
      <c r="C23" s="21" t="s">
        <v>94</v>
      </c>
      <c r="D23" s="29">
        <v>76</v>
      </c>
      <c r="E23" s="18"/>
      <c r="F23" s="19">
        <f t="shared" si="0"/>
        <v>0</v>
      </c>
      <c r="G23" s="19">
        <f t="shared" si="1"/>
        <v>0</v>
      </c>
      <c r="H23" s="42">
        <f t="shared" si="2"/>
        <v>0</v>
      </c>
    </row>
    <row r="24" spans="1:8" s="5" customFormat="1" ht="44.25" customHeight="1" x14ac:dyDescent="0.6">
      <c r="A24" s="7"/>
      <c r="B24" s="17" t="s">
        <v>22</v>
      </c>
      <c r="C24" s="32" t="s">
        <v>193</v>
      </c>
      <c r="D24" s="25">
        <v>1</v>
      </c>
      <c r="E24" s="18"/>
      <c r="F24" s="19">
        <f t="shared" si="0"/>
        <v>0</v>
      </c>
      <c r="G24" s="19">
        <f t="shared" si="1"/>
        <v>0</v>
      </c>
      <c r="H24" s="42">
        <f t="shared" si="2"/>
        <v>0</v>
      </c>
    </row>
    <row r="25" spans="1:8" s="5" customFormat="1" ht="44.25" customHeight="1" x14ac:dyDescent="0.6">
      <c r="A25" s="7"/>
      <c r="B25" s="17" t="s">
        <v>23</v>
      </c>
      <c r="C25" s="32" t="s">
        <v>190</v>
      </c>
      <c r="D25" s="25">
        <v>121</v>
      </c>
      <c r="E25" s="18"/>
      <c r="F25" s="19">
        <f t="shared" si="0"/>
        <v>0</v>
      </c>
      <c r="G25" s="19">
        <f t="shared" si="1"/>
        <v>0</v>
      </c>
      <c r="H25" s="42">
        <f t="shared" si="2"/>
        <v>0</v>
      </c>
    </row>
    <row r="26" spans="1:8" s="5" customFormat="1" ht="44.25" customHeight="1" thickBot="1" x14ac:dyDescent="0.65">
      <c r="A26" s="7"/>
      <c r="B26" s="17" t="s">
        <v>31</v>
      </c>
      <c r="C26" s="17" t="s">
        <v>92</v>
      </c>
      <c r="D26" s="25">
        <v>23</v>
      </c>
      <c r="E26" s="44"/>
      <c r="F26" s="19">
        <f t="shared" si="0"/>
        <v>0</v>
      </c>
      <c r="G26" s="19">
        <f t="shared" si="1"/>
        <v>0</v>
      </c>
      <c r="H26" s="42">
        <f t="shared" si="2"/>
        <v>0</v>
      </c>
    </row>
    <row r="27" spans="1:8" s="5" customFormat="1" ht="21" thickBot="1" x14ac:dyDescent="0.6">
      <c r="A27" s="8"/>
      <c r="B27" s="96" t="s">
        <v>12</v>
      </c>
      <c r="C27" s="97"/>
      <c r="D27" s="97"/>
      <c r="E27" s="97"/>
      <c r="F27" s="97"/>
      <c r="G27" s="97"/>
      <c r="H27" s="61">
        <f>SUM(H15:H26)</f>
        <v>0</v>
      </c>
    </row>
    <row r="28" spans="1:8" ht="21.6" thickBot="1" x14ac:dyDescent="0.65">
      <c r="A28" s="1"/>
      <c r="B28" s="1"/>
      <c r="C28" s="1"/>
      <c r="E28" s="1"/>
      <c r="F28" s="1"/>
      <c r="G28" s="1"/>
      <c r="H28" s="1"/>
    </row>
    <row r="29" spans="1:8" ht="22.5" customHeight="1" thickBot="1" x14ac:dyDescent="0.65">
      <c r="A29" s="1"/>
      <c r="B29" s="111" t="s">
        <v>10</v>
      </c>
      <c r="C29" s="112"/>
      <c r="D29" s="112"/>
      <c r="E29" s="112"/>
      <c r="F29" s="112"/>
      <c r="G29" s="112"/>
      <c r="H29" s="113"/>
    </row>
    <row r="30" spans="1:8" ht="22.5" customHeight="1" thickBot="1" x14ac:dyDescent="0.65">
      <c r="A30" s="1"/>
      <c r="B30" s="9"/>
      <c r="C30" s="9"/>
      <c r="D30" s="30"/>
      <c r="E30" s="10"/>
      <c r="F30" s="10"/>
      <c r="G30" s="10"/>
      <c r="H30" s="10"/>
    </row>
    <row r="31" spans="1:8" ht="21" x14ac:dyDescent="0.6">
      <c r="A31" s="1"/>
      <c r="B31" s="14" t="s">
        <v>3</v>
      </c>
      <c r="C31" s="15" t="s">
        <v>4</v>
      </c>
      <c r="D31" s="28" t="s">
        <v>5</v>
      </c>
      <c r="E31" s="16" t="s">
        <v>6</v>
      </c>
      <c r="F31" s="16" t="s">
        <v>7</v>
      </c>
      <c r="G31" s="16" t="s">
        <v>228</v>
      </c>
      <c r="H31" s="16" t="s">
        <v>229</v>
      </c>
    </row>
    <row r="32" spans="1:8" ht="21" x14ac:dyDescent="0.6">
      <c r="A32" s="1"/>
      <c r="B32" s="17" t="s">
        <v>24</v>
      </c>
      <c r="C32" s="32" t="s">
        <v>188</v>
      </c>
      <c r="D32" s="24">
        <v>184</v>
      </c>
      <c r="E32" s="18"/>
      <c r="F32" s="19">
        <f t="shared" ref="F32:F41" si="3">E32*14%</f>
        <v>0</v>
      </c>
      <c r="G32" s="19">
        <f t="shared" ref="G32:G41" si="4">(E32+F32)*$D32</f>
        <v>0</v>
      </c>
      <c r="H32" s="19">
        <f t="shared" ref="H32:H41" si="5">G32*12</f>
        <v>0</v>
      </c>
    </row>
    <row r="33" spans="1:8" ht="42" x14ac:dyDescent="0.6">
      <c r="A33" s="1"/>
      <c r="B33" s="17" t="s">
        <v>25</v>
      </c>
      <c r="C33" s="32" t="s">
        <v>191</v>
      </c>
      <c r="D33" s="24">
        <v>1</v>
      </c>
      <c r="E33" s="18"/>
      <c r="F33" s="19">
        <f t="shared" si="3"/>
        <v>0</v>
      </c>
      <c r="G33" s="19">
        <f t="shared" si="4"/>
        <v>0</v>
      </c>
      <c r="H33" s="19">
        <f t="shared" si="5"/>
        <v>0</v>
      </c>
    </row>
    <row r="34" spans="1:8" ht="21" x14ac:dyDescent="0.6">
      <c r="A34" s="1"/>
      <c r="B34" s="17" t="s">
        <v>26</v>
      </c>
      <c r="C34" s="32" t="s">
        <v>189</v>
      </c>
      <c r="D34" s="24">
        <v>424</v>
      </c>
      <c r="E34" s="18"/>
      <c r="F34" s="19">
        <f t="shared" si="3"/>
        <v>0</v>
      </c>
      <c r="G34" s="19">
        <f t="shared" si="4"/>
        <v>0</v>
      </c>
      <c r="H34" s="19">
        <f t="shared" si="5"/>
        <v>0</v>
      </c>
    </row>
    <row r="35" spans="1:8" ht="21" x14ac:dyDescent="0.6">
      <c r="A35" s="1"/>
      <c r="B35" s="17" t="s">
        <v>27</v>
      </c>
      <c r="C35" s="32" t="s">
        <v>104</v>
      </c>
      <c r="D35" s="24">
        <v>1</v>
      </c>
      <c r="E35" s="18"/>
      <c r="F35" s="19">
        <f t="shared" si="3"/>
        <v>0</v>
      </c>
      <c r="G35" s="19">
        <f t="shared" si="4"/>
        <v>0</v>
      </c>
      <c r="H35" s="19">
        <f t="shared" si="5"/>
        <v>0</v>
      </c>
    </row>
    <row r="36" spans="1:8" ht="21" x14ac:dyDescent="0.6">
      <c r="A36" s="1"/>
      <c r="B36" s="17" t="s">
        <v>28</v>
      </c>
      <c r="C36" s="32" t="s">
        <v>105</v>
      </c>
      <c r="D36" s="24">
        <v>97</v>
      </c>
      <c r="E36" s="18"/>
      <c r="F36" s="19">
        <f t="shared" si="3"/>
        <v>0</v>
      </c>
      <c r="G36" s="19">
        <f t="shared" si="4"/>
        <v>0</v>
      </c>
      <c r="H36" s="19">
        <f t="shared" si="5"/>
        <v>0</v>
      </c>
    </row>
    <row r="37" spans="1:8" ht="21" x14ac:dyDescent="0.6">
      <c r="A37" s="1"/>
      <c r="B37" s="17" t="s">
        <v>29</v>
      </c>
      <c r="C37" s="32" t="s">
        <v>258</v>
      </c>
      <c r="D37" s="24">
        <v>38</v>
      </c>
      <c r="E37" s="18"/>
      <c r="F37" s="19">
        <f t="shared" si="3"/>
        <v>0</v>
      </c>
      <c r="G37" s="19">
        <f t="shared" si="4"/>
        <v>0</v>
      </c>
      <c r="H37" s="19">
        <f t="shared" si="5"/>
        <v>0</v>
      </c>
    </row>
    <row r="38" spans="1:8" ht="21" x14ac:dyDescent="0.6">
      <c r="A38" s="1"/>
      <c r="B38" s="17" t="s">
        <v>30</v>
      </c>
      <c r="C38" s="32" t="s">
        <v>112</v>
      </c>
      <c r="D38" s="24">
        <v>1</v>
      </c>
      <c r="E38" s="18"/>
      <c r="F38" s="19">
        <f t="shared" si="3"/>
        <v>0</v>
      </c>
      <c r="G38" s="19">
        <f t="shared" si="4"/>
        <v>0</v>
      </c>
      <c r="H38" s="19">
        <f t="shared" si="5"/>
        <v>0</v>
      </c>
    </row>
    <row r="39" spans="1:8" ht="21" x14ac:dyDescent="0.6">
      <c r="A39" s="1"/>
      <c r="B39" s="17" t="s">
        <v>32</v>
      </c>
      <c r="C39" s="32" t="s">
        <v>109</v>
      </c>
      <c r="D39" s="24">
        <v>169</v>
      </c>
      <c r="E39" s="18"/>
      <c r="F39" s="19">
        <f t="shared" si="3"/>
        <v>0</v>
      </c>
      <c r="G39" s="19">
        <f t="shared" si="4"/>
        <v>0</v>
      </c>
      <c r="H39" s="19">
        <f t="shared" si="5"/>
        <v>0</v>
      </c>
    </row>
    <row r="40" spans="1:8" ht="21" x14ac:dyDescent="0.6">
      <c r="A40" s="1"/>
      <c r="B40" s="17" t="s">
        <v>117</v>
      </c>
      <c r="C40" s="32" t="s">
        <v>110</v>
      </c>
      <c r="D40" s="24">
        <v>48</v>
      </c>
      <c r="E40" s="18"/>
      <c r="F40" s="19">
        <f t="shared" si="3"/>
        <v>0</v>
      </c>
      <c r="G40" s="19">
        <f t="shared" si="4"/>
        <v>0</v>
      </c>
      <c r="H40" s="19">
        <f t="shared" si="5"/>
        <v>0</v>
      </c>
    </row>
    <row r="41" spans="1:8" ht="21.6" thickBot="1" x14ac:dyDescent="0.65">
      <c r="A41" s="1"/>
      <c r="B41" s="17" t="s">
        <v>118</v>
      </c>
      <c r="C41" s="32" t="s">
        <v>111</v>
      </c>
      <c r="D41" s="24">
        <v>5016</v>
      </c>
      <c r="E41" s="44"/>
      <c r="F41" s="19">
        <f t="shared" si="3"/>
        <v>0</v>
      </c>
      <c r="G41" s="19">
        <f t="shared" si="4"/>
        <v>0</v>
      </c>
      <c r="H41" s="19">
        <f t="shared" si="5"/>
        <v>0</v>
      </c>
    </row>
    <row r="42" spans="1:8" s="5" customFormat="1" ht="21" thickBot="1" x14ac:dyDescent="0.6">
      <c r="A42" s="8"/>
      <c r="B42" s="96" t="s">
        <v>12</v>
      </c>
      <c r="C42" s="97"/>
      <c r="D42" s="97"/>
      <c r="E42" s="97"/>
      <c r="F42" s="97"/>
      <c r="G42" s="97"/>
      <c r="H42" s="61">
        <f>SUM(H32:H41)</f>
        <v>0</v>
      </c>
    </row>
    <row r="43" spans="1:8" s="5" customFormat="1" ht="21.6" thickBot="1" x14ac:dyDescent="0.65">
      <c r="A43" s="1"/>
      <c r="B43" s="2"/>
      <c r="C43" s="2"/>
      <c r="D43" s="26"/>
      <c r="E43" s="2"/>
      <c r="F43" s="1"/>
      <c r="G43" s="1"/>
    </row>
    <row r="44" spans="1:8" ht="18" customHeight="1" thickBot="1" x14ac:dyDescent="0.65">
      <c r="A44" s="4"/>
      <c r="B44" s="111" t="s">
        <v>11</v>
      </c>
      <c r="C44" s="112"/>
      <c r="D44" s="112"/>
      <c r="E44" s="112"/>
      <c r="F44" s="112"/>
      <c r="G44" s="112"/>
      <c r="H44" s="113"/>
    </row>
    <row r="45" spans="1:8" ht="18" customHeight="1" thickBot="1" x14ac:dyDescent="0.65">
      <c r="A45" s="4"/>
      <c r="B45" s="11"/>
      <c r="C45" s="11"/>
      <c r="D45" s="27"/>
      <c r="E45" s="12"/>
      <c r="F45" s="12"/>
      <c r="G45" s="12"/>
    </row>
    <row r="46" spans="1:8" s="5" customFormat="1" ht="20.45" x14ac:dyDescent="0.5">
      <c r="A46" s="6"/>
      <c r="B46" s="14" t="s">
        <v>3</v>
      </c>
      <c r="C46" s="15" t="s">
        <v>4</v>
      </c>
      <c r="D46" s="28" t="s">
        <v>5</v>
      </c>
      <c r="E46" s="16" t="s">
        <v>234</v>
      </c>
      <c r="F46" s="16" t="s">
        <v>7</v>
      </c>
      <c r="G46" s="16" t="s">
        <v>231</v>
      </c>
      <c r="H46" s="14" t="s">
        <v>229</v>
      </c>
    </row>
    <row r="47" spans="1:8" s="5" customFormat="1" ht="40.5" customHeight="1" x14ac:dyDescent="0.6">
      <c r="A47" s="7"/>
      <c r="B47" s="17" t="s">
        <v>120</v>
      </c>
      <c r="C47" s="17" t="s">
        <v>251</v>
      </c>
      <c r="D47" s="51">
        <v>346</v>
      </c>
      <c r="E47" s="23"/>
      <c r="F47" s="19">
        <f>E47*14%</f>
        <v>0</v>
      </c>
      <c r="G47" s="19">
        <f>(E47+F47)*2</f>
        <v>0</v>
      </c>
      <c r="H47" s="46">
        <f>G47*12</f>
        <v>0</v>
      </c>
    </row>
    <row r="48" spans="1:8" s="5" customFormat="1" ht="43.15" customHeight="1" x14ac:dyDescent="0.6">
      <c r="A48" s="7"/>
      <c r="B48" s="17" t="s">
        <v>180</v>
      </c>
      <c r="C48" s="17" t="s">
        <v>253</v>
      </c>
      <c r="D48" s="51">
        <v>100</v>
      </c>
      <c r="E48" s="23"/>
      <c r="F48" s="19">
        <f t="shared" ref="F48:F51" si="6">E48*14%</f>
        <v>0</v>
      </c>
      <c r="G48" s="19">
        <f>(E48+F48)*4</f>
        <v>0</v>
      </c>
      <c r="H48" s="46">
        <f t="shared" ref="H48:H51" si="7">G48*12</f>
        <v>0</v>
      </c>
    </row>
    <row r="49" spans="1:8" s="5" customFormat="1" ht="35.450000000000003" customHeight="1" x14ac:dyDescent="0.6">
      <c r="A49" s="7"/>
      <c r="B49" s="17" t="s">
        <v>181</v>
      </c>
      <c r="C49" s="17" t="s">
        <v>250</v>
      </c>
      <c r="D49" s="51">
        <v>1</v>
      </c>
      <c r="E49" s="23"/>
      <c r="F49" s="19">
        <f t="shared" si="6"/>
        <v>0</v>
      </c>
      <c r="G49" s="19">
        <f>(E49+F49)*2</f>
        <v>0</v>
      </c>
      <c r="H49" s="46">
        <f t="shared" si="7"/>
        <v>0</v>
      </c>
    </row>
    <row r="50" spans="1:8" s="5" customFormat="1" ht="45" customHeight="1" x14ac:dyDescent="0.6">
      <c r="A50" s="7"/>
      <c r="B50" s="17" t="s">
        <v>182</v>
      </c>
      <c r="C50" s="17" t="s">
        <v>249</v>
      </c>
      <c r="D50" s="51">
        <v>1</v>
      </c>
      <c r="E50" s="23"/>
      <c r="F50" s="19">
        <f t="shared" si="6"/>
        <v>0</v>
      </c>
      <c r="G50" s="19">
        <f>(E50+F50)*1</f>
        <v>0</v>
      </c>
      <c r="H50" s="46">
        <f t="shared" si="7"/>
        <v>0</v>
      </c>
    </row>
    <row r="51" spans="1:8" s="5" customFormat="1" ht="54.6" customHeight="1" thickBot="1" x14ac:dyDescent="0.65">
      <c r="A51" s="7"/>
      <c r="B51" s="17" t="s">
        <v>183</v>
      </c>
      <c r="C51" s="17" t="s">
        <v>252</v>
      </c>
      <c r="D51" s="51">
        <v>23</v>
      </c>
      <c r="E51" s="23"/>
      <c r="F51" s="19">
        <f t="shared" si="6"/>
        <v>0</v>
      </c>
      <c r="G51" s="19">
        <f>(E51+F51)*4</f>
        <v>0</v>
      </c>
      <c r="H51" s="50">
        <f t="shared" si="7"/>
        <v>0</v>
      </c>
    </row>
    <row r="52" spans="1:8" s="5" customFormat="1" ht="21" customHeight="1" thickBot="1" x14ac:dyDescent="0.6">
      <c r="A52" s="8"/>
      <c r="B52" s="99" t="s">
        <v>12</v>
      </c>
      <c r="C52" s="100"/>
      <c r="D52" s="100"/>
      <c r="E52" s="100"/>
      <c r="F52" s="100"/>
      <c r="G52" s="100"/>
      <c r="H52" s="61">
        <f>H47+H48+H51</f>
        <v>0</v>
      </c>
    </row>
    <row r="53" spans="1:8" s="5" customFormat="1" ht="21" thickBot="1" x14ac:dyDescent="0.6">
      <c r="A53" s="8"/>
      <c r="B53" s="13"/>
      <c r="C53" s="13"/>
      <c r="D53" s="13"/>
      <c r="E53" s="13"/>
      <c r="F53" s="13"/>
      <c r="G53" s="13"/>
      <c r="H53" s="13"/>
    </row>
    <row r="54" spans="1:8" s="5" customFormat="1" ht="21" thickBot="1" x14ac:dyDescent="0.55000000000000004">
      <c r="A54" s="8"/>
      <c r="B54" s="93" t="s">
        <v>233</v>
      </c>
      <c r="C54" s="94"/>
      <c r="D54" s="94"/>
      <c r="E54" s="94"/>
      <c r="F54" s="94"/>
      <c r="G54" s="94"/>
      <c r="H54" s="95"/>
    </row>
    <row r="55" spans="1:8" s="5" customFormat="1" ht="20.45" x14ac:dyDescent="0.5">
      <c r="A55" s="8"/>
      <c r="B55" s="11"/>
      <c r="C55" s="11"/>
      <c r="D55" s="11"/>
      <c r="E55" s="11"/>
      <c r="F55" s="11"/>
      <c r="G55" s="11"/>
    </row>
    <row r="56" spans="1:8" s="47" customFormat="1" ht="46.9" x14ac:dyDescent="0.7">
      <c r="A56" s="8"/>
      <c r="B56" s="108" t="s">
        <v>240</v>
      </c>
      <c r="C56" s="108"/>
      <c r="D56" s="43" t="s">
        <v>196</v>
      </c>
      <c r="E56" s="43" t="s">
        <v>197</v>
      </c>
      <c r="F56" s="108" t="s">
        <v>195</v>
      </c>
      <c r="G56" s="108"/>
      <c r="H56" s="108"/>
    </row>
    <row r="57" spans="1:8" s="47" customFormat="1" ht="24.6" x14ac:dyDescent="0.7">
      <c r="A57" s="8"/>
      <c r="B57" s="109" t="s">
        <v>198</v>
      </c>
      <c r="C57" s="109"/>
      <c r="D57" s="49"/>
      <c r="E57" s="49"/>
      <c r="F57" s="127"/>
      <c r="G57" s="128"/>
      <c r="H57" s="129"/>
    </row>
    <row r="58" spans="1:8" s="5" customFormat="1" ht="20.45" x14ac:dyDescent="0.55000000000000004">
      <c r="A58" s="8"/>
      <c r="B58" s="13"/>
      <c r="C58" s="13"/>
      <c r="D58" s="13"/>
      <c r="E58" s="13"/>
      <c r="F58" s="13"/>
      <c r="G58" s="13"/>
      <c r="H58" s="13"/>
    </row>
    <row r="59" spans="1:8" s="5" customFormat="1" ht="33" customHeight="1" x14ac:dyDescent="0.55000000000000004">
      <c r="A59" s="8"/>
      <c r="B59" s="83" t="s">
        <v>232</v>
      </c>
      <c r="C59" s="84"/>
      <c r="D59" s="85"/>
      <c r="E59" s="86">
        <f>H27+H42+H52</f>
        <v>0</v>
      </c>
      <c r="F59" s="87"/>
      <c r="G59" s="87"/>
      <c r="H59" s="88"/>
    </row>
    <row r="60" spans="1:8" s="5" customFormat="1" ht="20.45" x14ac:dyDescent="0.5">
      <c r="A60" s="8"/>
      <c r="B60" s="11"/>
      <c r="C60" s="11"/>
      <c r="D60" s="11"/>
      <c r="E60" s="11"/>
      <c r="F60" s="11"/>
      <c r="G60" s="11"/>
    </row>
    <row r="61" spans="1:8" ht="28.9" x14ac:dyDescent="0.6">
      <c r="A61" s="8"/>
      <c r="B61" s="83" t="s">
        <v>243</v>
      </c>
      <c r="C61" s="84"/>
      <c r="D61" s="85"/>
      <c r="E61" s="119">
        <f>(E59*D57)+E59</f>
        <v>0</v>
      </c>
      <c r="F61" s="119"/>
      <c r="G61" s="119"/>
      <c r="H61" s="119"/>
    </row>
    <row r="62" spans="1:8" ht="21" x14ac:dyDescent="0.6">
      <c r="A62" s="8"/>
      <c r="B62" s="31"/>
      <c r="C62" s="8"/>
      <c r="D62" s="31"/>
      <c r="E62" s="8"/>
      <c r="F62" s="31"/>
      <c r="G62" s="8"/>
      <c r="H62" s="31"/>
    </row>
    <row r="63" spans="1:8" ht="29.25" customHeight="1" x14ac:dyDescent="0.6">
      <c r="A63" s="8"/>
      <c r="B63" s="83" t="s">
        <v>244</v>
      </c>
      <c r="C63" s="84"/>
      <c r="D63" s="85"/>
      <c r="E63" s="119">
        <f>(E61*E57)+E61</f>
        <v>0</v>
      </c>
      <c r="F63" s="119"/>
      <c r="G63" s="119"/>
      <c r="H63" s="119"/>
    </row>
    <row r="64" spans="1:8" ht="21" x14ac:dyDescent="0.6">
      <c r="A64" s="8"/>
      <c r="B64" s="8"/>
      <c r="C64" s="8"/>
      <c r="D64" s="8"/>
      <c r="E64" s="8"/>
      <c r="F64" s="8"/>
      <c r="G64" s="8"/>
      <c r="H64" s="8"/>
    </row>
    <row r="65" spans="1:9" ht="29.25" customHeight="1" x14ac:dyDescent="0.6">
      <c r="A65" s="8"/>
      <c r="B65" s="83" t="s">
        <v>245</v>
      </c>
      <c r="C65" s="84"/>
      <c r="D65" s="85"/>
      <c r="E65" s="119">
        <f>E59+E61+E63</f>
        <v>0</v>
      </c>
      <c r="F65" s="119"/>
      <c r="G65" s="119"/>
      <c r="H65" s="119"/>
    </row>
    <row r="66" spans="1:9" ht="21" x14ac:dyDescent="0.6">
      <c r="A66" s="3"/>
      <c r="B66" s="3"/>
      <c r="C66" s="3"/>
      <c r="D66" s="3"/>
      <c r="E66" s="3"/>
      <c r="F66" s="3"/>
      <c r="G66" s="3"/>
      <c r="H66" s="3"/>
      <c r="I66" s="3"/>
    </row>
    <row r="67" spans="1:9" ht="21" x14ac:dyDescent="0.6">
      <c r="A67" s="3"/>
      <c r="B67" s="3"/>
      <c r="C67" s="3"/>
      <c r="D67" s="3"/>
      <c r="E67" s="3"/>
      <c r="F67" s="3"/>
      <c r="G67" s="3"/>
      <c r="H67" s="3"/>
      <c r="I67" s="3"/>
    </row>
    <row r="68" spans="1:9" ht="18.600000000000001" customHeight="1" thickBot="1" x14ac:dyDescent="0.65">
      <c r="A68" s="3"/>
      <c r="B68" s="3"/>
      <c r="C68" s="70" t="s">
        <v>254</v>
      </c>
      <c r="D68" s="71"/>
      <c r="E68" s="71"/>
      <c r="F68" s="72"/>
      <c r="G68" s="3"/>
      <c r="H68" s="3"/>
      <c r="I68" s="3"/>
    </row>
    <row r="69" spans="1:9" ht="33" customHeight="1" thickBot="1" x14ac:dyDescent="0.65">
      <c r="A69" s="3"/>
      <c r="B69" s="3"/>
      <c r="C69" s="70" t="s">
        <v>255</v>
      </c>
      <c r="D69" s="71"/>
      <c r="E69" s="73"/>
      <c r="F69" s="74"/>
      <c r="G69" s="3"/>
      <c r="H69" s="3"/>
      <c r="I69" s="3"/>
    </row>
    <row r="70" spans="1:9" ht="33" customHeight="1" thickBot="1" x14ac:dyDescent="0.65">
      <c r="A70" s="3"/>
      <c r="B70" s="3"/>
      <c r="C70" s="70" t="s">
        <v>256</v>
      </c>
      <c r="D70" s="71"/>
      <c r="E70" s="73"/>
      <c r="F70" s="74"/>
      <c r="G70" s="3"/>
      <c r="H70" s="3"/>
      <c r="I70" s="3"/>
    </row>
    <row r="71" spans="1:9" ht="28.15" customHeight="1" thickBot="1" x14ac:dyDescent="0.65">
      <c r="A71" s="3"/>
      <c r="B71" s="3"/>
      <c r="C71" s="70" t="s">
        <v>257</v>
      </c>
      <c r="D71" s="71"/>
      <c r="E71" s="73"/>
      <c r="F71" s="74"/>
      <c r="G71" s="3"/>
      <c r="H71" s="3"/>
      <c r="I71" s="3"/>
    </row>
  </sheetData>
  <mergeCells count="28">
    <mergeCell ref="B59:D59"/>
    <mergeCell ref="E59:H59"/>
    <mergeCell ref="D7:H7"/>
    <mergeCell ref="D8:H8"/>
    <mergeCell ref="D9:H9"/>
    <mergeCell ref="D10:H10"/>
    <mergeCell ref="B7:C7"/>
    <mergeCell ref="B8:C8"/>
    <mergeCell ref="B12:H12"/>
    <mergeCell ref="B56:C56"/>
    <mergeCell ref="B57:C57"/>
    <mergeCell ref="B54:H54"/>
    <mergeCell ref="F56:H56"/>
    <mergeCell ref="F57:H57"/>
    <mergeCell ref="B27:G27"/>
    <mergeCell ref="B42:G42"/>
    <mergeCell ref="B52:G52"/>
    <mergeCell ref="B4:H5"/>
    <mergeCell ref="B9:C9"/>
    <mergeCell ref="B10:C10"/>
    <mergeCell ref="B29:H29"/>
    <mergeCell ref="B44:H44"/>
    <mergeCell ref="B65:D65"/>
    <mergeCell ref="E65:H65"/>
    <mergeCell ref="B61:D61"/>
    <mergeCell ref="E61:H61"/>
    <mergeCell ref="B63:D63"/>
    <mergeCell ref="E63:H63"/>
  </mergeCells>
  <conditionalFormatting sqref="E24:E26 E33:E41">
    <cfRule type="containsBlanks" dxfId="56" priority="31">
      <formula>LEN(TRIM(E24))=0</formula>
    </cfRule>
  </conditionalFormatting>
  <conditionalFormatting sqref="E15:E23">
    <cfRule type="containsBlanks" dxfId="55" priority="36">
      <formula>LEN(TRIM(E15))=0</formula>
    </cfRule>
  </conditionalFormatting>
  <conditionalFormatting sqref="E32">
    <cfRule type="containsBlanks" dxfId="54" priority="35">
      <formula>LEN(TRIM(E32))=0</formula>
    </cfRule>
  </conditionalFormatting>
  <conditionalFormatting sqref="D57:F57">
    <cfRule type="containsBlanks" dxfId="53" priority="30">
      <formula>LEN(TRIM(D57))=0</formula>
    </cfRule>
  </conditionalFormatting>
  <conditionalFormatting sqref="D57:F57">
    <cfRule type="containsBlanks" dxfId="52" priority="29">
      <formula>LEN(TRIM(D57))=0</formula>
    </cfRule>
  </conditionalFormatting>
  <conditionalFormatting sqref="D57:F57">
    <cfRule type="containsBlanks" dxfId="51" priority="28">
      <formula>LEN(TRIM(D57))=0</formula>
    </cfRule>
  </conditionalFormatting>
  <conditionalFormatting sqref="E47:E49 E51">
    <cfRule type="containsBlanks" dxfId="50" priority="4">
      <formula>LEN(TRIM(E47))=0</formula>
    </cfRule>
  </conditionalFormatting>
  <conditionalFormatting sqref="E47:E49 E51">
    <cfRule type="containsBlanks" dxfId="49" priority="6">
      <formula>LEN(TRIM(E47))=0</formula>
    </cfRule>
  </conditionalFormatting>
  <conditionalFormatting sqref="E47:E49 E51">
    <cfRule type="containsBlanks" dxfId="48" priority="5">
      <formula>LEN(TRIM(E47))=0</formula>
    </cfRule>
  </conditionalFormatting>
  <conditionalFormatting sqref="E50">
    <cfRule type="containsBlanks" dxfId="47" priority="1">
      <formula>LEN(TRIM(E50))=0</formula>
    </cfRule>
  </conditionalFormatting>
  <conditionalFormatting sqref="E50">
    <cfRule type="containsBlanks" dxfId="46" priority="3">
      <formula>LEN(TRIM(E50))=0</formula>
    </cfRule>
  </conditionalFormatting>
  <conditionalFormatting sqref="E50">
    <cfRule type="containsBlanks" dxfId="45" priority="2">
      <formula>LEN(TRIM(E50))=0</formula>
    </cfRule>
  </conditionalFormatting>
  <dataValidations count="1">
    <dataValidation type="decimal" operator="greaterThan" allowBlank="1" showInputMessage="1" showErrorMessage="1" sqref="D57">
      <formula1>0</formula1>
    </dataValidation>
  </dataValidation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topLeftCell="A52" workbookViewId="0">
      <selection activeCell="D51" sqref="D51"/>
    </sheetView>
  </sheetViews>
  <sheetFormatPr defaultColWidth="9.140625" defaultRowHeight="21.75" x14ac:dyDescent="0.5"/>
  <cols>
    <col min="1" max="1" width="10.42578125" style="2" customWidth="1"/>
    <col min="2" max="2" width="8.28515625" style="2" customWidth="1"/>
    <col min="3" max="3" width="46" style="2" customWidth="1"/>
    <col min="4" max="4" width="22.5703125" style="26" customWidth="1"/>
    <col min="5" max="5" width="21.5703125" style="2" customWidth="1"/>
    <col min="6" max="6" width="18.42578125" style="2" customWidth="1"/>
    <col min="7" max="7" width="18.7109375" style="2" customWidth="1"/>
    <col min="8" max="8" width="17.28515625" style="2" customWidth="1"/>
    <col min="9" max="16384" width="9.140625" style="2"/>
  </cols>
  <sheetData>
    <row r="1" spans="1:8" ht="21" x14ac:dyDescent="0.6">
      <c r="A1" s="1"/>
      <c r="B1" s="1"/>
      <c r="C1" s="1"/>
      <c r="D1" s="1"/>
      <c r="E1" s="1"/>
      <c r="F1" s="1"/>
      <c r="G1" s="1"/>
      <c r="H1" s="1"/>
    </row>
    <row r="2" spans="1:8" ht="21" x14ac:dyDescent="0.6">
      <c r="A2" s="1"/>
      <c r="B2" s="1"/>
      <c r="C2" s="1"/>
      <c r="D2" s="1"/>
      <c r="E2" s="1"/>
      <c r="F2" s="1"/>
      <c r="G2" s="1"/>
      <c r="H2" s="1"/>
    </row>
    <row r="3" spans="1:8" ht="21.6" thickBot="1" x14ac:dyDescent="0.65">
      <c r="A3" s="1"/>
      <c r="B3" s="1"/>
      <c r="C3" s="1"/>
      <c r="D3" s="1"/>
      <c r="E3" s="1"/>
      <c r="F3" s="1"/>
      <c r="G3" s="1"/>
      <c r="H3" s="1"/>
    </row>
    <row r="4" spans="1:8" ht="21.75" customHeight="1" x14ac:dyDescent="0.5">
      <c r="A4" s="1"/>
      <c r="B4" s="101" t="s">
        <v>171</v>
      </c>
      <c r="C4" s="102"/>
      <c r="D4" s="102"/>
      <c r="E4" s="102"/>
      <c r="F4" s="102"/>
      <c r="G4" s="102"/>
      <c r="H4" s="103"/>
    </row>
    <row r="5" spans="1:8" ht="22.5" customHeight="1" thickBot="1" x14ac:dyDescent="0.55000000000000004">
      <c r="A5" s="1"/>
      <c r="B5" s="104"/>
      <c r="C5" s="105"/>
      <c r="D5" s="105"/>
      <c r="E5" s="105"/>
      <c r="F5" s="105"/>
      <c r="G5" s="105"/>
      <c r="H5" s="106"/>
    </row>
    <row r="6" spans="1:8" ht="21" x14ac:dyDescent="0.6">
      <c r="A6" s="1"/>
      <c r="B6" s="1"/>
      <c r="C6" s="1"/>
      <c r="E6" s="1"/>
      <c r="F6" s="1"/>
      <c r="G6" s="1"/>
    </row>
    <row r="7" spans="1:8" ht="21" customHeight="1" x14ac:dyDescent="0.6">
      <c r="A7" s="3"/>
      <c r="B7" s="114" t="s">
        <v>0</v>
      </c>
      <c r="C7" s="115"/>
      <c r="D7" s="107" t="s">
        <v>238</v>
      </c>
      <c r="E7" s="107"/>
      <c r="F7" s="107"/>
      <c r="G7" s="107"/>
      <c r="H7" s="107"/>
    </row>
    <row r="8" spans="1:8" ht="41.25" customHeight="1" x14ac:dyDescent="0.6">
      <c r="A8" s="3"/>
      <c r="B8" s="116" t="s">
        <v>1</v>
      </c>
      <c r="C8" s="117"/>
      <c r="D8" s="92" t="s">
        <v>241</v>
      </c>
      <c r="E8" s="92"/>
      <c r="F8" s="92"/>
      <c r="G8" s="92"/>
      <c r="H8" s="92"/>
    </row>
    <row r="9" spans="1:8" ht="41.25" customHeight="1" x14ac:dyDescent="0.6">
      <c r="A9" s="3"/>
      <c r="B9" s="116" t="s">
        <v>113</v>
      </c>
      <c r="C9" s="117"/>
      <c r="D9" s="118"/>
      <c r="E9" s="118"/>
      <c r="F9" s="118"/>
      <c r="G9" s="118"/>
      <c r="H9" s="118"/>
    </row>
    <row r="10" spans="1:8" ht="20.45" customHeight="1" x14ac:dyDescent="0.6">
      <c r="A10" s="3"/>
      <c r="B10" s="114" t="s">
        <v>2</v>
      </c>
      <c r="C10" s="115"/>
      <c r="D10" s="92" t="s">
        <v>235</v>
      </c>
      <c r="E10" s="92"/>
      <c r="F10" s="92"/>
      <c r="G10" s="92"/>
      <c r="H10" s="92"/>
    </row>
    <row r="11" spans="1:8" ht="21.6" thickBot="1" x14ac:dyDescent="0.65">
      <c r="A11" s="1"/>
      <c r="B11" s="1"/>
      <c r="C11" s="1"/>
      <c r="E11" s="1"/>
      <c r="F11" s="1"/>
      <c r="G11" s="1"/>
      <c r="H11" s="1"/>
    </row>
    <row r="12" spans="1:8" ht="18" customHeight="1" thickBot="1" x14ac:dyDescent="0.65">
      <c r="A12" s="4"/>
      <c r="B12" s="93" t="s">
        <v>9</v>
      </c>
      <c r="C12" s="94"/>
      <c r="D12" s="94"/>
      <c r="E12" s="94"/>
      <c r="F12" s="94"/>
      <c r="G12" s="94"/>
      <c r="H12" s="95"/>
    </row>
    <row r="13" spans="1:8" ht="18" customHeight="1" thickBot="1" x14ac:dyDescent="0.65">
      <c r="A13" s="4"/>
      <c r="B13" s="11"/>
      <c r="C13" s="11"/>
      <c r="D13" s="27"/>
      <c r="E13" s="12"/>
      <c r="F13" s="12"/>
      <c r="G13" s="12"/>
      <c r="H13" s="12"/>
    </row>
    <row r="14" spans="1:8" s="5" customFormat="1" ht="20.45" x14ac:dyDescent="0.5">
      <c r="A14" s="6"/>
      <c r="B14" s="14" t="s">
        <v>3</v>
      </c>
      <c r="C14" s="15" t="s">
        <v>4</v>
      </c>
      <c r="D14" s="28" t="s">
        <v>5</v>
      </c>
      <c r="E14" s="16" t="s">
        <v>6</v>
      </c>
      <c r="F14" s="16" t="s">
        <v>7</v>
      </c>
      <c r="G14" s="16" t="s">
        <v>228</v>
      </c>
      <c r="H14" s="16" t="s">
        <v>229</v>
      </c>
    </row>
    <row r="15" spans="1:8" s="5" customFormat="1" ht="17.25" customHeight="1" x14ac:dyDescent="0.6">
      <c r="A15" s="7"/>
      <c r="B15" s="17" t="s">
        <v>13</v>
      </c>
      <c r="C15" s="17" t="s">
        <v>91</v>
      </c>
      <c r="D15" s="25">
        <v>42</v>
      </c>
      <c r="E15" s="18"/>
      <c r="F15" s="19">
        <f t="shared" ref="F15:F26" si="0">E15*14%</f>
        <v>0</v>
      </c>
      <c r="G15" s="19">
        <f t="shared" ref="G15:G26" si="1">(E15+F15)*$D15</f>
        <v>0</v>
      </c>
      <c r="H15" s="42">
        <f>G15*12</f>
        <v>0</v>
      </c>
    </row>
    <row r="16" spans="1:8" s="5" customFormat="1" ht="21.75" customHeight="1" x14ac:dyDescent="0.6">
      <c r="A16" s="7"/>
      <c r="B16" s="17" t="s">
        <v>14</v>
      </c>
      <c r="C16" s="20" t="s">
        <v>8</v>
      </c>
      <c r="D16" s="25">
        <v>71</v>
      </c>
      <c r="E16" s="18"/>
      <c r="F16" s="19">
        <f t="shared" si="0"/>
        <v>0</v>
      </c>
      <c r="G16" s="19">
        <f t="shared" si="1"/>
        <v>0</v>
      </c>
      <c r="H16" s="42">
        <f t="shared" ref="H16:H26" si="2">G16*12</f>
        <v>0</v>
      </c>
    </row>
    <row r="17" spans="1:8" s="5" customFormat="1" ht="43.5" customHeight="1" x14ac:dyDescent="0.6">
      <c r="A17" s="7"/>
      <c r="B17" s="17" t="s">
        <v>15</v>
      </c>
      <c r="C17" s="17" t="s">
        <v>98</v>
      </c>
      <c r="D17" s="25">
        <v>1</v>
      </c>
      <c r="E17" s="18"/>
      <c r="F17" s="19">
        <f t="shared" si="0"/>
        <v>0</v>
      </c>
      <c r="G17" s="19">
        <f t="shared" si="1"/>
        <v>0</v>
      </c>
      <c r="H17" s="42">
        <f t="shared" si="2"/>
        <v>0</v>
      </c>
    </row>
    <row r="18" spans="1:8" s="5" customFormat="1" ht="21.75" customHeight="1" x14ac:dyDescent="0.6">
      <c r="A18" s="7"/>
      <c r="B18" s="17" t="s">
        <v>16</v>
      </c>
      <c r="C18" s="32" t="s">
        <v>176</v>
      </c>
      <c r="D18" s="25">
        <v>36</v>
      </c>
      <c r="E18" s="18"/>
      <c r="F18" s="19">
        <f t="shared" si="0"/>
        <v>0</v>
      </c>
      <c r="G18" s="19">
        <f t="shared" si="1"/>
        <v>0</v>
      </c>
      <c r="H18" s="42">
        <f t="shared" si="2"/>
        <v>0</v>
      </c>
    </row>
    <row r="19" spans="1:8" s="5" customFormat="1" ht="21" x14ac:dyDescent="0.6">
      <c r="A19" s="7"/>
      <c r="B19" s="17" t="s">
        <v>17</v>
      </c>
      <c r="C19" s="17" t="s">
        <v>95</v>
      </c>
      <c r="D19" s="25">
        <v>25</v>
      </c>
      <c r="E19" s="18"/>
      <c r="F19" s="19">
        <f t="shared" si="0"/>
        <v>0</v>
      </c>
      <c r="G19" s="19">
        <f t="shared" si="1"/>
        <v>0</v>
      </c>
      <c r="H19" s="42">
        <f t="shared" si="2"/>
        <v>0</v>
      </c>
    </row>
    <row r="20" spans="1:8" s="5" customFormat="1" ht="21.75" customHeight="1" x14ac:dyDescent="0.6">
      <c r="A20" s="7"/>
      <c r="B20" s="17" t="s">
        <v>18</v>
      </c>
      <c r="C20" s="17" t="s">
        <v>93</v>
      </c>
      <c r="D20" s="25">
        <v>54</v>
      </c>
      <c r="E20" s="18"/>
      <c r="F20" s="19">
        <f t="shared" si="0"/>
        <v>0</v>
      </c>
      <c r="G20" s="19">
        <f t="shared" si="1"/>
        <v>0</v>
      </c>
      <c r="H20" s="42">
        <f t="shared" si="2"/>
        <v>0</v>
      </c>
    </row>
    <row r="21" spans="1:8" s="5" customFormat="1" ht="21.75" customHeight="1" x14ac:dyDescent="0.6">
      <c r="A21" s="7"/>
      <c r="B21" s="17" t="s">
        <v>19</v>
      </c>
      <c r="C21" s="32" t="s">
        <v>194</v>
      </c>
      <c r="D21" s="25">
        <v>146</v>
      </c>
      <c r="E21" s="18"/>
      <c r="F21" s="19">
        <f t="shared" si="0"/>
        <v>0</v>
      </c>
      <c r="G21" s="19">
        <f t="shared" si="1"/>
        <v>0</v>
      </c>
      <c r="H21" s="42">
        <f t="shared" si="2"/>
        <v>0</v>
      </c>
    </row>
    <row r="22" spans="1:8" s="5" customFormat="1" ht="21.75" customHeight="1" x14ac:dyDescent="0.6">
      <c r="A22" s="7"/>
      <c r="B22" s="17" t="s">
        <v>20</v>
      </c>
      <c r="C22" s="17" t="s">
        <v>96</v>
      </c>
      <c r="D22" s="25">
        <v>37</v>
      </c>
      <c r="E22" s="18"/>
      <c r="F22" s="19">
        <f t="shared" si="0"/>
        <v>0</v>
      </c>
      <c r="G22" s="19">
        <f t="shared" si="1"/>
        <v>0</v>
      </c>
      <c r="H22" s="42">
        <f t="shared" si="2"/>
        <v>0</v>
      </c>
    </row>
    <row r="23" spans="1:8" s="5" customFormat="1" ht="44.25" customHeight="1" x14ac:dyDescent="0.6">
      <c r="A23" s="7"/>
      <c r="B23" s="17" t="s">
        <v>21</v>
      </c>
      <c r="C23" s="21" t="s">
        <v>94</v>
      </c>
      <c r="D23" s="29">
        <v>37</v>
      </c>
      <c r="E23" s="18"/>
      <c r="F23" s="19">
        <f t="shared" si="0"/>
        <v>0</v>
      </c>
      <c r="G23" s="19">
        <f t="shared" si="1"/>
        <v>0</v>
      </c>
      <c r="H23" s="42">
        <f t="shared" si="2"/>
        <v>0</v>
      </c>
    </row>
    <row r="24" spans="1:8" s="5" customFormat="1" ht="44.25" customHeight="1" x14ac:dyDescent="0.6">
      <c r="A24" s="7"/>
      <c r="B24" s="17" t="s">
        <v>22</v>
      </c>
      <c r="C24" s="32" t="s">
        <v>193</v>
      </c>
      <c r="D24" s="25">
        <v>6</v>
      </c>
      <c r="E24" s="18"/>
      <c r="F24" s="19">
        <f t="shared" si="0"/>
        <v>0</v>
      </c>
      <c r="G24" s="19">
        <f t="shared" si="1"/>
        <v>0</v>
      </c>
      <c r="H24" s="42">
        <f t="shared" si="2"/>
        <v>0</v>
      </c>
    </row>
    <row r="25" spans="1:8" s="5" customFormat="1" ht="44.25" customHeight="1" x14ac:dyDescent="0.6">
      <c r="A25" s="7"/>
      <c r="B25" s="17" t="s">
        <v>23</v>
      </c>
      <c r="C25" s="32" t="s">
        <v>190</v>
      </c>
      <c r="D25" s="25">
        <v>1</v>
      </c>
      <c r="E25" s="18"/>
      <c r="F25" s="19">
        <f t="shared" si="0"/>
        <v>0</v>
      </c>
      <c r="G25" s="19">
        <f t="shared" si="1"/>
        <v>0</v>
      </c>
      <c r="H25" s="42">
        <f t="shared" si="2"/>
        <v>0</v>
      </c>
    </row>
    <row r="26" spans="1:8" s="5" customFormat="1" ht="44.25" customHeight="1" thickBot="1" x14ac:dyDescent="0.65">
      <c r="A26" s="7"/>
      <c r="B26" s="17" t="s">
        <v>31</v>
      </c>
      <c r="C26" s="17" t="s">
        <v>92</v>
      </c>
      <c r="D26" s="25">
        <v>8</v>
      </c>
      <c r="E26" s="44"/>
      <c r="F26" s="19">
        <f t="shared" si="0"/>
        <v>0</v>
      </c>
      <c r="G26" s="19">
        <f t="shared" si="1"/>
        <v>0</v>
      </c>
      <c r="H26" s="42">
        <f t="shared" si="2"/>
        <v>0</v>
      </c>
    </row>
    <row r="27" spans="1:8" s="5" customFormat="1" ht="21" thickBot="1" x14ac:dyDescent="0.6">
      <c r="A27" s="8"/>
      <c r="B27" s="96" t="s">
        <v>12</v>
      </c>
      <c r="C27" s="97"/>
      <c r="D27" s="97"/>
      <c r="E27" s="97"/>
      <c r="F27" s="97"/>
      <c r="G27" s="97"/>
      <c r="H27" s="61">
        <f>SUM(H15:H26)</f>
        <v>0</v>
      </c>
    </row>
    <row r="28" spans="1:8" ht="21.6" thickBot="1" x14ac:dyDescent="0.65">
      <c r="A28" s="1"/>
      <c r="B28" s="1"/>
      <c r="C28" s="1"/>
      <c r="E28" s="1"/>
      <c r="F28" s="1"/>
      <c r="G28" s="1"/>
      <c r="H28" s="1"/>
    </row>
    <row r="29" spans="1:8" ht="22.5" customHeight="1" thickBot="1" x14ac:dyDescent="0.65">
      <c r="A29" s="1"/>
      <c r="B29" s="111" t="s">
        <v>10</v>
      </c>
      <c r="C29" s="112"/>
      <c r="D29" s="112"/>
      <c r="E29" s="112"/>
      <c r="F29" s="112"/>
      <c r="G29" s="112"/>
      <c r="H29" s="113"/>
    </row>
    <row r="30" spans="1:8" ht="22.5" customHeight="1" thickBot="1" x14ac:dyDescent="0.65">
      <c r="A30" s="1"/>
      <c r="B30" s="9"/>
      <c r="C30" s="9"/>
      <c r="D30" s="30"/>
      <c r="E30" s="10"/>
      <c r="F30" s="10"/>
      <c r="G30" s="10"/>
      <c r="H30" s="10"/>
    </row>
    <row r="31" spans="1:8" ht="21" x14ac:dyDescent="0.6">
      <c r="A31" s="1"/>
      <c r="B31" s="14" t="s">
        <v>3</v>
      </c>
      <c r="C31" s="15" t="s">
        <v>4</v>
      </c>
      <c r="D31" s="28" t="s">
        <v>5</v>
      </c>
      <c r="E31" s="16" t="s">
        <v>6</v>
      </c>
      <c r="F31" s="16" t="s">
        <v>7</v>
      </c>
      <c r="G31" s="16" t="s">
        <v>228</v>
      </c>
      <c r="H31" s="16" t="s">
        <v>229</v>
      </c>
    </row>
    <row r="32" spans="1:8" ht="21" x14ac:dyDescent="0.6">
      <c r="A32" s="1"/>
      <c r="B32" s="17" t="s">
        <v>24</v>
      </c>
      <c r="C32" s="32" t="s">
        <v>188</v>
      </c>
      <c r="D32" s="24">
        <v>160</v>
      </c>
      <c r="E32" s="18"/>
      <c r="F32" s="19">
        <f t="shared" ref="F32:F41" si="3">E32*14%</f>
        <v>0</v>
      </c>
      <c r="G32" s="19">
        <f t="shared" ref="G32:G41" si="4">(E32+F32)*$D32</f>
        <v>0</v>
      </c>
      <c r="H32" s="19">
        <f t="shared" ref="H32:H41" si="5">G32*12</f>
        <v>0</v>
      </c>
    </row>
    <row r="33" spans="1:8" ht="42" x14ac:dyDescent="0.6">
      <c r="A33" s="1"/>
      <c r="B33" s="17" t="s">
        <v>25</v>
      </c>
      <c r="C33" s="32" t="s">
        <v>191</v>
      </c>
      <c r="D33" s="24">
        <v>1</v>
      </c>
      <c r="E33" s="18"/>
      <c r="F33" s="19">
        <f t="shared" si="3"/>
        <v>0</v>
      </c>
      <c r="G33" s="19">
        <f t="shared" si="4"/>
        <v>0</v>
      </c>
      <c r="H33" s="19">
        <f t="shared" si="5"/>
        <v>0</v>
      </c>
    </row>
    <row r="34" spans="1:8" ht="21" x14ac:dyDescent="0.6">
      <c r="A34" s="1"/>
      <c r="B34" s="17" t="s">
        <v>26</v>
      </c>
      <c r="C34" s="32" t="s">
        <v>189</v>
      </c>
      <c r="D34" s="24">
        <v>500</v>
      </c>
      <c r="E34" s="18"/>
      <c r="F34" s="19">
        <f t="shared" si="3"/>
        <v>0</v>
      </c>
      <c r="G34" s="19">
        <f t="shared" si="4"/>
        <v>0</v>
      </c>
      <c r="H34" s="19">
        <f t="shared" si="5"/>
        <v>0</v>
      </c>
    </row>
    <row r="35" spans="1:8" ht="21" x14ac:dyDescent="0.6">
      <c r="A35" s="1"/>
      <c r="B35" s="17" t="s">
        <v>27</v>
      </c>
      <c r="C35" s="32" t="s">
        <v>104</v>
      </c>
      <c r="D35" s="24">
        <v>1</v>
      </c>
      <c r="E35" s="18"/>
      <c r="F35" s="19">
        <f t="shared" si="3"/>
        <v>0</v>
      </c>
      <c r="G35" s="19">
        <f t="shared" si="4"/>
        <v>0</v>
      </c>
      <c r="H35" s="19">
        <f t="shared" si="5"/>
        <v>0</v>
      </c>
    </row>
    <row r="36" spans="1:8" ht="21" x14ac:dyDescent="0.6">
      <c r="A36" s="1"/>
      <c r="B36" s="17" t="s">
        <v>28</v>
      </c>
      <c r="C36" s="32" t="s">
        <v>258</v>
      </c>
      <c r="D36" s="24">
        <v>82</v>
      </c>
      <c r="E36" s="18"/>
      <c r="F36" s="19">
        <f t="shared" si="3"/>
        <v>0</v>
      </c>
      <c r="G36" s="19">
        <f t="shared" si="4"/>
        <v>0</v>
      </c>
      <c r="H36" s="19">
        <f t="shared" si="5"/>
        <v>0</v>
      </c>
    </row>
    <row r="37" spans="1:8" ht="21" x14ac:dyDescent="0.6">
      <c r="A37" s="1"/>
      <c r="B37" s="17" t="s">
        <v>29</v>
      </c>
      <c r="C37" s="32" t="s">
        <v>106</v>
      </c>
      <c r="D37" s="24">
        <v>1</v>
      </c>
      <c r="E37" s="18"/>
      <c r="F37" s="19">
        <f t="shared" si="3"/>
        <v>0</v>
      </c>
      <c r="G37" s="19">
        <f t="shared" si="4"/>
        <v>0</v>
      </c>
      <c r="H37" s="19">
        <f t="shared" si="5"/>
        <v>0</v>
      </c>
    </row>
    <row r="38" spans="1:8" ht="21" x14ac:dyDescent="0.6">
      <c r="A38" s="1"/>
      <c r="B38" s="17" t="s">
        <v>30</v>
      </c>
      <c r="C38" s="32" t="s">
        <v>112</v>
      </c>
      <c r="D38" s="24">
        <v>1</v>
      </c>
      <c r="E38" s="18"/>
      <c r="F38" s="19">
        <f t="shared" si="3"/>
        <v>0</v>
      </c>
      <c r="G38" s="19">
        <f t="shared" si="4"/>
        <v>0</v>
      </c>
      <c r="H38" s="19">
        <f t="shared" si="5"/>
        <v>0</v>
      </c>
    </row>
    <row r="39" spans="1:8" ht="21" x14ac:dyDescent="0.6">
      <c r="A39" s="1"/>
      <c r="B39" s="17" t="s">
        <v>32</v>
      </c>
      <c r="C39" s="32" t="s">
        <v>109</v>
      </c>
      <c r="D39" s="24">
        <v>135</v>
      </c>
      <c r="E39" s="18"/>
      <c r="F39" s="19">
        <f t="shared" si="3"/>
        <v>0</v>
      </c>
      <c r="G39" s="19">
        <f t="shared" si="4"/>
        <v>0</v>
      </c>
      <c r="H39" s="19">
        <f t="shared" si="5"/>
        <v>0</v>
      </c>
    </row>
    <row r="40" spans="1:8" ht="21" x14ac:dyDescent="0.6">
      <c r="A40" s="1"/>
      <c r="B40" s="17" t="s">
        <v>117</v>
      </c>
      <c r="C40" s="32" t="s">
        <v>110</v>
      </c>
      <c r="D40" s="24">
        <v>27</v>
      </c>
      <c r="E40" s="18"/>
      <c r="F40" s="19">
        <f t="shared" si="3"/>
        <v>0</v>
      </c>
      <c r="G40" s="19">
        <f t="shared" si="4"/>
        <v>0</v>
      </c>
      <c r="H40" s="19">
        <f t="shared" si="5"/>
        <v>0</v>
      </c>
    </row>
    <row r="41" spans="1:8" ht="21.6" thickBot="1" x14ac:dyDescent="0.65">
      <c r="A41" s="1"/>
      <c r="B41" s="17" t="s">
        <v>118</v>
      </c>
      <c r="C41" s="32" t="s">
        <v>111</v>
      </c>
      <c r="D41" s="24">
        <v>1914</v>
      </c>
      <c r="E41" s="44"/>
      <c r="F41" s="19">
        <f t="shared" si="3"/>
        <v>0</v>
      </c>
      <c r="G41" s="19">
        <f t="shared" si="4"/>
        <v>0</v>
      </c>
      <c r="H41" s="19">
        <f t="shared" si="5"/>
        <v>0</v>
      </c>
    </row>
    <row r="42" spans="1:8" s="5" customFormat="1" ht="21" thickBot="1" x14ac:dyDescent="0.6">
      <c r="A42" s="8"/>
      <c r="B42" s="96" t="s">
        <v>12</v>
      </c>
      <c r="C42" s="97"/>
      <c r="D42" s="97"/>
      <c r="E42" s="97"/>
      <c r="F42" s="97"/>
      <c r="G42" s="97"/>
      <c r="H42" s="61">
        <f>SUM(H32:H41)</f>
        <v>0</v>
      </c>
    </row>
    <row r="43" spans="1:8" s="5" customFormat="1" ht="21.6" thickBot="1" x14ac:dyDescent="0.65">
      <c r="A43" s="1"/>
      <c r="B43" s="2"/>
      <c r="C43" s="2"/>
      <c r="D43" s="26"/>
      <c r="E43" s="2"/>
      <c r="F43" s="1"/>
      <c r="G43" s="1"/>
    </row>
    <row r="44" spans="1:8" ht="18" customHeight="1" thickBot="1" x14ac:dyDescent="0.65">
      <c r="A44" s="4"/>
      <c r="B44" s="111" t="s">
        <v>11</v>
      </c>
      <c r="C44" s="112"/>
      <c r="D44" s="112"/>
      <c r="E44" s="112"/>
      <c r="F44" s="112"/>
      <c r="G44" s="112"/>
      <c r="H44" s="113"/>
    </row>
    <row r="45" spans="1:8" ht="18" customHeight="1" thickBot="1" x14ac:dyDescent="0.65">
      <c r="A45" s="4"/>
      <c r="B45" s="11"/>
      <c r="C45" s="11"/>
      <c r="D45" s="27"/>
      <c r="E45" s="12"/>
      <c r="F45" s="12"/>
      <c r="G45" s="12"/>
    </row>
    <row r="46" spans="1:8" s="5" customFormat="1" ht="20.45" x14ac:dyDescent="0.5">
      <c r="A46" s="6"/>
      <c r="B46" s="14" t="s">
        <v>3</v>
      </c>
      <c r="C46" s="15" t="s">
        <v>4</v>
      </c>
      <c r="D46" s="28" t="s">
        <v>5</v>
      </c>
      <c r="E46" s="16" t="s">
        <v>234</v>
      </c>
      <c r="F46" s="16" t="s">
        <v>7</v>
      </c>
      <c r="G46" s="16" t="s">
        <v>231</v>
      </c>
      <c r="H46" s="14" t="s">
        <v>229</v>
      </c>
    </row>
    <row r="47" spans="1:8" s="5" customFormat="1" ht="40.5" customHeight="1" x14ac:dyDescent="0.6">
      <c r="A47" s="7"/>
      <c r="B47" s="17" t="s">
        <v>120</v>
      </c>
      <c r="C47" s="17" t="s">
        <v>251</v>
      </c>
      <c r="D47" s="51">
        <v>184</v>
      </c>
      <c r="E47" s="23"/>
      <c r="F47" s="19">
        <f>E47*14%</f>
        <v>0</v>
      </c>
      <c r="G47" s="19">
        <f>(E47+F47)*2</f>
        <v>0</v>
      </c>
      <c r="H47" s="46">
        <f>G47*12</f>
        <v>0</v>
      </c>
    </row>
    <row r="48" spans="1:8" s="5" customFormat="1" ht="43.15" customHeight="1" x14ac:dyDescent="0.6">
      <c r="A48" s="7"/>
      <c r="B48" s="17" t="s">
        <v>180</v>
      </c>
      <c r="C48" s="17" t="s">
        <v>253</v>
      </c>
      <c r="D48" s="51">
        <v>42</v>
      </c>
      <c r="E48" s="23"/>
      <c r="F48" s="19">
        <f t="shared" ref="F48:F51" si="6">E48*14%</f>
        <v>0</v>
      </c>
      <c r="G48" s="19">
        <f>(E48+F48)*4</f>
        <v>0</v>
      </c>
      <c r="H48" s="46">
        <f t="shared" ref="H48:H51" si="7">G48*12</f>
        <v>0</v>
      </c>
    </row>
    <row r="49" spans="1:8" s="5" customFormat="1" ht="35.450000000000003" customHeight="1" x14ac:dyDescent="0.6">
      <c r="A49" s="7"/>
      <c r="B49" s="17" t="s">
        <v>181</v>
      </c>
      <c r="C49" s="17" t="s">
        <v>250</v>
      </c>
      <c r="D49" s="51">
        <v>1</v>
      </c>
      <c r="E49" s="23"/>
      <c r="F49" s="19">
        <f t="shared" si="6"/>
        <v>0</v>
      </c>
      <c r="G49" s="19">
        <f>(E49+F49)*2</f>
        <v>0</v>
      </c>
      <c r="H49" s="46">
        <f t="shared" si="7"/>
        <v>0</v>
      </c>
    </row>
    <row r="50" spans="1:8" s="5" customFormat="1" ht="45" customHeight="1" x14ac:dyDescent="0.6">
      <c r="A50" s="7"/>
      <c r="B50" s="17" t="s">
        <v>182</v>
      </c>
      <c r="C50" s="17" t="s">
        <v>249</v>
      </c>
      <c r="D50" s="51">
        <v>1</v>
      </c>
      <c r="E50" s="23"/>
      <c r="F50" s="19">
        <f t="shared" si="6"/>
        <v>0</v>
      </c>
      <c r="G50" s="19">
        <f>(E50+F50)*1</f>
        <v>0</v>
      </c>
      <c r="H50" s="46">
        <f t="shared" si="7"/>
        <v>0</v>
      </c>
    </row>
    <row r="51" spans="1:8" s="5" customFormat="1" ht="54.6" customHeight="1" thickBot="1" x14ac:dyDescent="0.65">
      <c r="A51" s="7"/>
      <c r="B51" s="17" t="s">
        <v>183</v>
      </c>
      <c r="C51" s="17" t="s">
        <v>252</v>
      </c>
      <c r="D51" s="51">
        <v>8</v>
      </c>
      <c r="E51" s="23"/>
      <c r="F51" s="19">
        <f t="shared" si="6"/>
        <v>0</v>
      </c>
      <c r="G51" s="19">
        <f>(E51+F51)*4</f>
        <v>0</v>
      </c>
      <c r="H51" s="50">
        <f t="shared" si="7"/>
        <v>0</v>
      </c>
    </row>
    <row r="52" spans="1:8" s="5" customFormat="1" ht="21" customHeight="1" thickBot="1" x14ac:dyDescent="0.6">
      <c r="A52" s="8"/>
      <c r="B52" s="99" t="s">
        <v>12</v>
      </c>
      <c r="C52" s="100"/>
      <c r="D52" s="100"/>
      <c r="E52" s="100"/>
      <c r="F52" s="100"/>
      <c r="G52" s="100"/>
      <c r="H52" s="61">
        <f>H47+H48+H51</f>
        <v>0</v>
      </c>
    </row>
    <row r="53" spans="1:8" s="5" customFormat="1" ht="21" thickBot="1" x14ac:dyDescent="0.55000000000000004">
      <c r="A53" s="8"/>
      <c r="B53" s="11"/>
      <c r="C53" s="11"/>
      <c r="D53" s="11"/>
      <c r="E53" s="11"/>
      <c r="F53" s="11"/>
      <c r="G53" s="11"/>
    </row>
    <row r="54" spans="1:8" s="5" customFormat="1" ht="21" thickBot="1" x14ac:dyDescent="0.55000000000000004">
      <c r="A54" s="8"/>
      <c r="B54" s="93" t="s">
        <v>233</v>
      </c>
      <c r="C54" s="94"/>
      <c r="D54" s="94"/>
      <c r="E54" s="94"/>
      <c r="F54" s="94"/>
      <c r="G54" s="94"/>
      <c r="H54" s="95"/>
    </row>
    <row r="55" spans="1:8" s="5" customFormat="1" ht="20.45" x14ac:dyDescent="0.5">
      <c r="A55" s="8"/>
      <c r="B55" s="11"/>
      <c r="C55" s="11"/>
      <c r="D55" s="11"/>
      <c r="E55" s="11"/>
      <c r="F55" s="11"/>
      <c r="G55" s="11"/>
    </row>
    <row r="56" spans="1:8" s="47" customFormat="1" ht="46.9" x14ac:dyDescent="0.7">
      <c r="A56" s="8"/>
      <c r="B56" s="108" t="s">
        <v>240</v>
      </c>
      <c r="C56" s="108"/>
      <c r="D56" s="43" t="s">
        <v>196</v>
      </c>
      <c r="E56" s="43" t="s">
        <v>197</v>
      </c>
      <c r="F56" s="108" t="s">
        <v>195</v>
      </c>
      <c r="G56" s="108"/>
      <c r="H56" s="108"/>
    </row>
    <row r="57" spans="1:8" s="47" customFormat="1" ht="24.6" x14ac:dyDescent="0.7">
      <c r="A57" s="8"/>
      <c r="B57" s="109" t="s">
        <v>198</v>
      </c>
      <c r="C57" s="109"/>
      <c r="D57" s="49"/>
      <c r="E57" s="49"/>
      <c r="F57" s="127"/>
      <c r="G57" s="128"/>
      <c r="H57" s="129"/>
    </row>
    <row r="58" spans="1:8" ht="21" x14ac:dyDescent="0.6">
      <c r="A58" s="8"/>
      <c r="B58" s="8"/>
      <c r="C58" s="8"/>
      <c r="D58" s="8"/>
      <c r="E58" s="8"/>
      <c r="F58" s="8"/>
      <c r="G58" s="8"/>
      <c r="H58" s="8"/>
    </row>
    <row r="59" spans="1:8" s="5" customFormat="1" ht="33" customHeight="1" x14ac:dyDescent="0.55000000000000004">
      <c r="A59" s="8"/>
      <c r="B59" s="83" t="s">
        <v>232</v>
      </c>
      <c r="C59" s="84"/>
      <c r="D59" s="85"/>
      <c r="E59" s="86">
        <f>H27+H42+H52</f>
        <v>0</v>
      </c>
      <c r="F59" s="87"/>
      <c r="G59" s="87"/>
      <c r="H59" s="88"/>
    </row>
    <row r="60" spans="1:8" ht="21" x14ac:dyDescent="0.6">
      <c r="A60" s="8"/>
      <c r="B60" s="8"/>
      <c r="C60" s="8"/>
      <c r="D60" s="8"/>
      <c r="E60" s="8"/>
      <c r="F60" s="8"/>
      <c r="G60" s="8"/>
      <c r="H60" s="8"/>
    </row>
    <row r="61" spans="1:8" ht="28.9" x14ac:dyDescent="0.6">
      <c r="A61" s="8"/>
      <c r="B61" s="83" t="s">
        <v>243</v>
      </c>
      <c r="C61" s="84"/>
      <c r="D61" s="85"/>
      <c r="E61" s="119">
        <f>(E59*D57)+E59</f>
        <v>0</v>
      </c>
      <c r="F61" s="119"/>
      <c r="G61" s="119"/>
      <c r="H61" s="119"/>
    </row>
    <row r="62" spans="1:8" ht="21" x14ac:dyDescent="0.6">
      <c r="A62" s="8"/>
      <c r="B62" s="8"/>
      <c r="C62" s="8"/>
      <c r="D62" s="8"/>
      <c r="E62" s="8"/>
      <c r="F62" s="8"/>
      <c r="G62" s="8"/>
      <c r="H62" s="8"/>
    </row>
    <row r="63" spans="1:8" ht="29.25" customHeight="1" x14ac:dyDescent="0.6">
      <c r="A63" s="8"/>
      <c r="B63" s="83" t="s">
        <v>244</v>
      </c>
      <c r="C63" s="84"/>
      <c r="D63" s="85"/>
      <c r="E63" s="119">
        <f>(E61*E57)+E61</f>
        <v>0</v>
      </c>
      <c r="F63" s="119"/>
      <c r="G63" s="119"/>
      <c r="H63" s="119"/>
    </row>
    <row r="64" spans="1:8" ht="21" x14ac:dyDescent="0.6">
      <c r="A64" s="8"/>
      <c r="B64" s="8"/>
      <c r="C64" s="8"/>
      <c r="D64" s="8"/>
      <c r="E64" s="8"/>
      <c r="F64" s="8"/>
      <c r="G64" s="8"/>
      <c r="H64" s="8"/>
    </row>
    <row r="65" spans="1:9" ht="29.25" customHeight="1" x14ac:dyDescent="0.6">
      <c r="A65" s="8"/>
      <c r="B65" s="83" t="s">
        <v>245</v>
      </c>
      <c r="C65" s="84"/>
      <c r="D65" s="85"/>
      <c r="E65" s="119">
        <f>E59+E61+E63</f>
        <v>0</v>
      </c>
      <c r="F65" s="119"/>
      <c r="G65" s="119"/>
      <c r="H65" s="119"/>
    </row>
    <row r="66" spans="1:9" ht="21" x14ac:dyDescent="0.6">
      <c r="A66" s="3"/>
      <c r="B66" s="3"/>
      <c r="C66" s="3"/>
      <c r="D66" s="3"/>
      <c r="E66" s="3"/>
      <c r="F66" s="3"/>
      <c r="G66" s="3"/>
      <c r="H66" s="3"/>
      <c r="I66" s="3"/>
    </row>
    <row r="67" spans="1:9" ht="21" x14ac:dyDescent="0.6">
      <c r="A67" s="3"/>
      <c r="B67" s="3"/>
      <c r="C67" s="3"/>
      <c r="D67" s="3"/>
      <c r="E67" s="3"/>
      <c r="F67" s="3"/>
      <c r="G67" s="3"/>
      <c r="H67" s="3"/>
      <c r="I67" s="3"/>
    </row>
    <row r="68" spans="1:9" ht="18.600000000000001" customHeight="1" thickBot="1" x14ac:dyDescent="0.65">
      <c r="A68" s="3"/>
      <c r="B68" s="3"/>
      <c r="C68" s="70" t="s">
        <v>254</v>
      </c>
      <c r="D68" s="71"/>
      <c r="E68" s="71"/>
      <c r="F68" s="72"/>
      <c r="G68" s="3"/>
      <c r="H68" s="3"/>
      <c r="I68" s="3"/>
    </row>
    <row r="69" spans="1:9" ht="33" customHeight="1" thickBot="1" x14ac:dyDescent="0.65">
      <c r="A69" s="3"/>
      <c r="B69" s="3"/>
      <c r="C69" s="70" t="s">
        <v>255</v>
      </c>
      <c r="D69" s="71"/>
      <c r="E69" s="73"/>
      <c r="F69" s="74"/>
      <c r="G69" s="3"/>
      <c r="H69" s="3"/>
      <c r="I69" s="3"/>
    </row>
    <row r="70" spans="1:9" ht="33" customHeight="1" thickBot="1" x14ac:dyDescent="0.65">
      <c r="A70" s="3"/>
      <c r="B70" s="3"/>
      <c r="C70" s="70" t="s">
        <v>256</v>
      </c>
      <c r="D70" s="71"/>
      <c r="E70" s="73"/>
      <c r="F70" s="74"/>
      <c r="G70" s="3"/>
      <c r="H70" s="3"/>
      <c r="I70" s="3"/>
    </row>
    <row r="71" spans="1:9" ht="28.15" customHeight="1" thickBot="1" x14ac:dyDescent="0.65">
      <c r="A71" s="3"/>
      <c r="B71" s="3"/>
      <c r="C71" s="70" t="s">
        <v>257</v>
      </c>
      <c r="D71" s="71"/>
      <c r="E71" s="73"/>
      <c r="F71" s="74"/>
      <c r="G71" s="3"/>
      <c r="H71" s="3"/>
      <c r="I71" s="3"/>
    </row>
  </sheetData>
  <mergeCells count="28">
    <mergeCell ref="B57:C57"/>
    <mergeCell ref="F57:H57"/>
    <mergeCell ref="B29:H29"/>
    <mergeCell ref="B44:H44"/>
    <mergeCell ref="B54:H54"/>
    <mergeCell ref="B56:C56"/>
    <mergeCell ref="F56:H56"/>
    <mergeCell ref="B4:H5"/>
    <mergeCell ref="B7:C7"/>
    <mergeCell ref="D7:H7"/>
    <mergeCell ref="B8:C8"/>
    <mergeCell ref="D8:H8"/>
    <mergeCell ref="B65:D65"/>
    <mergeCell ref="E65:H65"/>
    <mergeCell ref="B9:C9"/>
    <mergeCell ref="D9:H9"/>
    <mergeCell ref="B61:D61"/>
    <mergeCell ref="E61:H61"/>
    <mergeCell ref="B63:D63"/>
    <mergeCell ref="E63:H63"/>
    <mergeCell ref="B27:G27"/>
    <mergeCell ref="B42:G42"/>
    <mergeCell ref="B52:G52"/>
    <mergeCell ref="B59:D59"/>
    <mergeCell ref="E59:H59"/>
    <mergeCell ref="B10:C10"/>
    <mergeCell ref="D10:H10"/>
    <mergeCell ref="B12:H12"/>
  </mergeCells>
  <conditionalFormatting sqref="E24:E26 E33:E41">
    <cfRule type="containsBlanks" dxfId="44" priority="22">
      <formula>LEN(TRIM(E24))=0</formula>
    </cfRule>
  </conditionalFormatting>
  <conditionalFormatting sqref="E15:E23">
    <cfRule type="containsBlanks" dxfId="43" priority="24">
      <formula>LEN(TRIM(E15))=0</formula>
    </cfRule>
  </conditionalFormatting>
  <conditionalFormatting sqref="E32">
    <cfRule type="containsBlanks" dxfId="42" priority="23">
      <formula>LEN(TRIM(E32))=0</formula>
    </cfRule>
  </conditionalFormatting>
  <conditionalFormatting sqref="D57:F57">
    <cfRule type="containsBlanks" dxfId="41" priority="21">
      <formula>LEN(TRIM(D57))=0</formula>
    </cfRule>
  </conditionalFormatting>
  <conditionalFormatting sqref="D57:F57">
    <cfRule type="containsBlanks" dxfId="40" priority="20">
      <formula>LEN(TRIM(D57))=0</formula>
    </cfRule>
  </conditionalFormatting>
  <conditionalFormatting sqref="D57:F57">
    <cfRule type="containsBlanks" dxfId="39" priority="19">
      <formula>LEN(TRIM(D57))=0</formula>
    </cfRule>
  </conditionalFormatting>
  <conditionalFormatting sqref="E47:E49 E51">
    <cfRule type="containsBlanks" dxfId="38" priority="4">
      <formula>LEN(TRIM(E47))=0</formula>
    </cfRule>
  </conditionalFormatting>
  <conditionalFormatting sqref="E47:E49 E51">
    <cfRule type="containsBlanks" dxfId="37" priority="6">
      <formula>LEN(TRIM(E47))=0</formula>
    </cfRule>
  </conditionalFormatting>
  <conditionalFormatting sqref="E47:E49 E51">
    <cfRule type="containsBlanks" dxfId="36" priority="5">
      <formula>LEN(TRIM(E47))=0</formula>
    </cfRule>
  </conditionalFormatting>
  <conditionalFormatting sqref="E50">
    <cfRule type="containsBlanks" dxfId="35" priority="1">
      <formula>LEN(TRIM(E50))=0</formula>
    </cfRule>
  </conditionalFormatting>
  <conditionalFormatting sqref="E50">
    <cfRule type="containsBlanks" dxfId="34" priority="3">
      <formula>LEN(TRIM(E50))=0</formula>
    </cfRule>
  </conditionalFormatting>
  <conditionalFormatting sqref="E50">
    <cfRule type="containsBlanks" dxfId="33" priority="2">
      <formula>LEN(TRIM(E50))=0</formula>
    </cfRule>
  </conditionalFormatting>
  <dataValidations count="1">
    <dataValidation type="decimal" operator="greaterThan" allowBlank="1" showInputMessage="1" showErrorMessage="1" sqref="D57">
      <formula1>0</formula1>
    </dataValidation>
  </dataValidation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topLeftCell="A34" zoomScale="70" zoomScaleNormal="70" workbookViewId="0">
      <selection activeCell="E49" sqref="E49"/>
    </sheetView>
  </sheetViews>
  <sheetFormatPr defaultColWidth="9.140625" defaultRowHeight="21.75" x14ac:dyDescent="0.5"/>
  <cols>
    <col min="1" max="1" width="10.42578125" style="2" customWidth="1"/>
    <col min="2" max="2" width="7.85546875" style="2" customWidth="1"/>
    <col min="3" max="3" width="46" style="2" customWidth="1"/>
    <col min="4" max="4" width="18.7109375" style="26" customWidth="1"/>
    <col min="5" max="5" width="19.28515625" style="2" customWidth="1"/>
    <col min="6" max="6" width="13.7109375" style="2" customWidth="1"/>
    <col min="7" max="7" width="17" style="2" customWidth="1"/>
    <col min="8" max="8" width="25.28515625" style="2" customWidth="1"/>
    <col min="9" max="16384" width="9.140625" style="2"/>
  </cols>
  <sheetData>
    <row r="1" spans="1:8" ht="21" x14ac:dyDescent="0.6">
      <c r="A1" s="1"/>
      <c r="B1" s="1"/>
      <c r="C1" s="1"/>
      <c r="D1" s="1"/>
      <c r="E1" s="1"/>
      <c r="F1" s="1"/>
      <c r="G1" s="1"/>
      <c r="H1" s="1"/>
    </row>
    <row r="2" spans="1:8" ht="21" x14ac:dyDescent="0.6">
      <c r="A2" s="1"/>
      <c r="B2" s="1"/>
      <c r="C2" s="1"/>
      <c r="D2" s="1"/>
      <c r="E2" s="1"/>
      <c r="F2" s="1"/>
      <c r="G2" s="1"/>
      <c r="H2" s="1"/>
    </row>
    <row r="3" spans="1:8" ht="21.6" thickBot="1" x14ac:dyDescent="0.65">
      <c r="A3" s="1"/>
      <c r="B3" s="1"/>
      <c r="C3" s="1"/>
      <c r="D3" s="1"/>
      <c r="E3" s="1"/>
      <c r="F3" s="1"/>
      <c r="G3" s="1"/>
      <c r="H3" s="1"/>
    </row>
    <row r="4" spans="1:8" ht="21.75" customHeight="1" x14ac:dyDescent="0.5">
      <c r="A4" s="1"/>
      <c r="B4" s="101" t="s">
        <v>171</v>
      </c>
      <c r="C4" s="102"/>
      <c r="D4" s="102"/>
      <c r="E4" s="102"/>
      <c r="F4" s="102"/>
      <c r="G4" s="102"/>
      <c r="H4" s="103"/>
    </row>
    <row r="5" spans="1:8" ht="22.5" customHeight="1" thickBot="1" x14ac:dyDescent="0.55000000000000004">
      <c r="A5" s="1"/>
      <c r="B5" s="104"/>
      <c r="C5" s="105"/>
      <c r="D5" s="105"/>
      <c r="E5" s="105"/>
      <c r="F5" s="105"/>
      <c r="G5" s="105"/>
      <c r="H5" s="106"/>
    </row>
    <row r="6" spans="1:8" ht="21" x14ac:dyDescent="0.6">
      <c r="A6" s="1"/>
      <c r="B6" s="1"/>
      <c r="C6" s="1"/>
      <c r="E6" s="1"/>
      <c r="F6" s="1"/>
      <c r="G6" s="1"/>
      <c r="H6" s="1"/>
    </row>
    <row r="7" spans="1:8" ht="21" x14ac:dyDescent="0.6">
      <c r="A7" s="3"/>
      <c r="B7" s="114" t="s">
        <v>0</v>
      </c>
      <c r="C7" s="115"/>
      <c r="D7" s="107"/>
      <c r="E7" s="107"/>
      <c r="F7" s="107"/>
      <c r="G7" s="107"/>
      <c r="H7" s="107"/>
    </row>
    <row r="8" spans="1:8" ht="41.25" customHeight="1" x14ac:dyDescent="0.5">
      <c r="A8" s="3"/>
      <c r="B8" s="116" t="s">
        <v>1</v>
      </c>
      <c r="C8" s="117"/>
      <c r="D8" s="92" t="s">
        <v>241</v>
      </c>
      <c r="E8" s="92"/>
      <c r="F8" s="92"/>
      <c r="G8" s="92"/>
      <c r="H8" s="92"/>
    </row>
    <row r="9" spans="1:8" ht="41.25" customHeight="1" x14ac:dyDescent="0.6">
      <c r="A9" s="3"/>
      <c r="B9" s="116" t="s">
        <v>113</v>
      </c>
      <c r="C9" s="117"/>
      <c r="D9" s="118"/>
      <c r="E9" s="118"/>
      <c r="F9" s="118"/>
      <c r="G9" s="118"/>
      <c r="H9" s="118"/>
    </row>
    <row r="10" spans="1:8" ht="20.45" customHeight="1" x14ac:dyDescent="0.5">
      <c r="A10" s="3"/>
      <c r="B10" s="114" t="s">
        <v>170</v>
      </c>
      <c r="C10" s="115"/>
      <c r="D10" s="92" t="s">
        <v>200</v>
      </c>
      <c r="E10" s="92"/>
      <c r="F10" s="92"/>
      <c r="G10" s="92"/>
      <c r="H10" s="92"/>
    </row>
    <row r="11" spans="1:8" ht="22.5" thickBot="1" x14ac:dyDescent="0.55000000000000004">
      <c r="A11" s="1"/>
      <c r="B11" s="1"/>
      <c r="C11" s="1"/>
      <c r="E11" s="1"/>
      <c r="F11" s="1"/>
      <c r="G11" s="1"/>
      <c r="H11" s="1"/>
    </row>
    <row r="12" spans="1:8" ht="18" customHeight="1" thickBot="1" x14ac:dyDescent="0.55000000000000004">
      <c r="A12" s="4"/>
      <c r="B12" s="93" t="s">
        <v>9</v>
      </c>
      <c r="C12" s="94"/>
      <c r="D12" s="94"/>
      <c r="E12" s="94"/>
      <c r="F12" s="94"/>
      <c r="G12" s="94"/>
      <c r="H12" s="95"/>
    </row>
    <row r="13" spans="1:8" ht="18" customHeight="1" thickBot="1" x14ac:dyDescent="0.55000000000000004">
      <c r="A13" s="4"/>
      <c r="B13" s="11"/>
      <c r="C13" s="11"/>
      <c r="D13" s="27"/>
      <c r="E13" s="12"/>
      <c r="F13" s="12"/>
      <c r="G13" s="12"/>
      <c r="H13" s="12"/>
    </row>
    <row r="14" spans="1:8" s="5" customFormat="1" ht="42" x14ac:dyDescent="0.4">
      <c r="A14" s="6"/>
      <c r="B14" s="14" t="s">
        <v>3</v>
      </c>
      <c r="C14" s="15" t="s">
        <v>4</v>
      </c>
      <c r="D14" s="28" t="s">
        <v>5</v>
      </c>
      <c r="E14" s="16" t="s">
        <v>6</v>
      </c>
      <c r="F14" s="16" t="s">
        <v>7</v>
      </c>
      <c r="G14" s="16" t="s">
        <v>231</v>
      </c>
      <c r="H14" s="14" t="s">
        <v>229</v>
      </c>
    </row>
    <row r="15" spans="1:8" s="5" customFormat="1" ht="17.25" customHeight="1" x14ac:dyDescent="0.6">
      <c r="A15" s="7"/>
      <c r="B15" s="17" t="s">
        <v>147</v>
      </c>
      <c r="C15" s="17" t="s">
        <v>91</v>
      </c>
      <c r="D15" s="25">
        <v>169</v>
      </c>
      <c r="E15" s="18"/>
      <c r="F15" s="19">
        <f t="shared" ref="F15:F26" si="0">E15*14%</f>
        <v>0</v>
      </c>
      <c r="G15" s="19">
        <f t="shared" ref="G15:G26" si="1">(E15+F15)*$D15</f>
        <v>0</v>
      </c>
      <c r="H15" s="42">
        <f>G15*12</f>
        <v>0</v>
      </c>
    </row>
    <row r="16" spans="1:8" s="5" customFormat="1" ht="21.75" customHeight="1" x14ac:dyDescent="0.6">
      <c r="A16" s="7"/>
      <c r="B16" s="17" t="s">
        <v>148</v>
      </c>
      <c r="C16" s="20" t="s">
        <v>8</v>
      </c>
      <c r="D16" s="25">
        <v>261</v>
      </c>
      <c r="E16" s="18"/>
      <c r="F16" s="19">
        <f t="shared" si="0"/>
        <v>0</v>
      </c>
      <c r="G16" s="19">
        <f t="shared" si="1"/>
        <v>0</v>
      </c>
      <c r="H16" s="42">
        <f t="shared" ref="H16:H26" si="2">G16*12</f>
        <v>0</v>
      </c>
    </row>
    <row r="17" spans="1:8" s="5" customFormat="1" ht="43.5" customHeight="1" x14ac:dyDescent="0.6">
      <c r="A17" s="7"/>
      <c r="B17" s="17" t="s">
        <v>149</v>
      </c>
      <c r="C17" s="17" t="s">
        <v>98</v>
      </c>
      <c r="D17" s="25">
        <v>46</v>
      </c>
      <c r="E17" s="18"/>
      <c r="F17" s="19">
        <f t="shared" si="0"/>
        <v>0</v>
      </c>
      <c r="G17" s="19">
        <f t="shared" si="1"/>
        <v>0</v>
      </c>
      <c r="H17" s="42">
        <f t="shared" si="2"/>
        <v>0</v>
      </c>
    </row>
    <row r="18" spans="1:8" s="5" customFormat="1" ht="21.75" customHeight="1" x14ac:dyDescent="0.6">
      <c r="A18" s="7"/>
      <c r="B18" s="17" t="s">
        <v>150</v>
      </c>
      <c r="C18" s="32" t="s">
        <v>176</v>
      </c>
      <c r="D18" s="25">
        <v>102</v>
      </c>
      <c r="E18" s="18"/>
      <c r="F18" s="19">
        <f t="shared" si="0"/>
        <v>0</v>
      </c>
      <c r="G18" s="19">
        <f t="shared" si="1"/>
        <v>0</v>
      </c>
      <c r="H18" s="42">
        <f t="shared" si="2"/>
        <v>0</v>
      </c>
    </row>
    <row r="19" spans="1:8" s="5" customFormat="1" ht="21" x14ac:dyDescent="0.6">
      <c r="A19" s="7"/>
      <c r="B19" s="17" t="s">
        <v>151</v>
      </c>
      <c r="C19" s="17" t="s">
        <v>95</v>
      </c>
      <c r="D19" s="25">
        <v>11</v>
      </c>
      <c r="E19" s="18"/>
      <c r="F19" s="19">
        <f t="shared" si="0"/>
        <v>0</v>
      </c>
      <c r="G19" s="19">
        <f t="shared" si="1"/>
        <v>0</v>
      </c>
      <c r="H19" s="42">
        <f t="shared" si="2"/>
        <v>0</v>
      </c>
    </row>
    <row r="20" spans="1:8" s="5" customFormat="1" ht="21.75" customHeight="1" x14ac:dyDescent="0.6">
      <c r="A20" s="7"/>
      <c r="B20" s="17" t="s">
        <v>152</v>
      </c>
      <c r="C20" s="17" t="s">
        <v>93</v>
      </c>
      <c r="D20" s="25">
        <v>137</v>
      </c>
      <c r="E20" s="18"/>
      <c r="F20" s="19">
        <f t="shared" si="0"/>
        <v>0</v>
      </c>
      <c r="G20" s="19">
        <f t="shared" si="1"/>
        <v>0</v>
      </c>
      <c r="H20" s="42">
        <f t="shared" si="2"/>
        <v>0</v>
      </c>
    </row>
    <row r="21" spans="1:8" s="5" customFormat="1" ht="21.75" customHeight="1" x14ac:dyDescent="0.6">
      <c r="A21" s="7"/>
      <c r="B21" s="17" t="s">
        <v>153</v>
      </c>
      <c r="C21" s="32" t="s">
        <v>194</v>
      </c>
      <c r="D21" s="25">
        <v>258</v>
      </c>
      <c r="E21" s="18"/>
      <c r="F21" s="19">
        <f t="shared" si="0"/>
        <v>0</v>
      </c>
      <c r="G21" s="19">
        <f t="shared" si="1"/>
        <v>0</v>
      </c>
      <c r="H21" s="42">
        <f t="shared" si="2"/>
        <v>0</v>
      </c>
    </row>
    <row r="22" spans="1:8" s="5" customFormat="1" ht="21.75" customHeight="1" x14ac:dyDescent="0.6">
      <c r="A22" s="7"/>
      <c r="B22" s="17" t="s">
        <v>154</v>
      </c>
      <c r="C22" s="17" t="s">
        <v>96</v>
      </c>
      <c r="D22" s="25">
        <v>57</v>
      </c>
      <c r="E22" s="18"/>
      <c r="F22" s="19">
        <f t="shared" si="0"/>
        <v>0</v>
      </c>
      <c r="G22" s="19">
        <f t="shared" si="1"/>
        <v>0</v>
      </c>
      <c r="H22" s="42">
        <f t="shared" si="2"/>
        <v>0</v>
      </c>
    </row>
    <row r="23" spans="1:8" s="5" customFormat="1" ht="44.25" customHeight="1" x14ac:dyDescent="0.6">
      <c r="A23" s="7"/>
      <c r="B23" s="17" t="s">
        <v>155</v>
      </c>
      <c r="C23" s="21" t="s">
        <v>94</v>
      </c>
      <c r="D23" s="29">
        <v>57</v>
      </c>
      <c r="E23" s="18"/>
      <c r="F23" s="22">
        <f t="shared" si="0"/>
        <v>0</v>
      </c>
      <c r="G23" s="19">
        <f t="shared" si="1"/>
        <v>0</v>
      </c>
      <c r="H23" s="42">
        <f t="shared" si="2"/>
        <v>0</v>
      </c>
    </row>
    <row r="24" spans="1:8" s="5" customFormat="1" ht="44.25" customHeight="1" x14ac:dyDescent="0.6">
      <c r="A24" s="7"/>
      <c r="B24" s="17" t="s">
        <v>156</v>
      </c>
      <c r="C24" s="32" t="s">
        <v>193</v>
      </c>
      <c r="D24" s="25">
        <v>54</v>
      </c>
      <c r="E24" s="18"/>
      <c r="F24" s="19">
        <f t="shared" si="0"/>
        <v>0</v>
      </c>
      <c r="G24" s="19">
        <f t="shared" si="1"/>
        <v>0</v>
      </c>
      <c r="H24" s="42">
        <f t="shared" si="2"/>
        <v>0</v>
      </c>
    </row>
    <row r="25" spans="1:8" s="5" customFormat="1" ht="44.25" customHeight="1" x14ac:dyDescent="0.6">
      <c r="A25" s="7"/>
      <c r="B25" s="17" t="s">
        <v>157</v>
      </c>
      <c r="C25" s="32" t="s">
        <v>190</v>
      </c>
      <c r="D25" s="25">
        <v>327</v>
      </c>
      <c r="E25" s="18"/>
      <c r="F25" s="19">
        <f t="shared" si="0"/>
        <v>0</v>
      </c>
      <c r="G25" s="19">
        <f t="shared" si="1"/>
        <v>0</v>
      </c>
      <c r="H25" s="42">
        <f t="shared" si="2"/>
        <v>0</v>
      </c>
    </row>
    <row r="26" spans="1:8" s="5" customFormat="1" ht="44.25" customHeight="1" thickBot="1" x14ac:dyDescent="0.65">
      <c r="A26" s="7"/>
      <c r="B26" s="17" t="s">
        <v>158</v>
      </c>
      <c r="C26" s="17" t="s">
        <v>92</v>
      </c>
      <c r="D26" s="25">
        <v>28</v>
      </c>
      <c r="E26" s="44"/>
      <c r="F26" s="22">
        <f t="shared" si="0"/>
        <v>0</v>
      </c>
      <c r="G26" s="22">
        <f t="shared" si="1"/>
        <v>0</v>
      </c>
      <c r="H26" s="45">
        <f t="shared" si="2"/>
        <v>0</v>
      </c>
    </row>
    <row r="27" spans="1:8" s="5" customFormat="1" ht="21" thickBot="1" x14ac:dyDescent="0.6">
      <c r="A27" s="8"/>
      <c r="B27" s="96" t="s">
        <v>12</v>
      </c>
      <c r="C27" s="97"/>
      <c r="D27" s="97"/>
      <c r="E27" s="97"/>
      <c r="F27" s="97"/>
      <c r="G27" s="97"/>
      <c r="H27" s="61">
        <f>SUM(H15:H26)</f>
        <v>0</v>
      </c>
    </row>
    <row r="28" spans="1:8" ht="21.6" thickBot="1" x14ac:dyDescent="0.65">
      <c r="A28" s="1"/>
      <c r="B28" s="1"/>
      <c r="C28" s="1"/>
      <c r="E28" s="1"/>
      <c r="F28" s="1"/>
      <c r="G28" s="1"/>
      <c r="H28" s="1"/>
    </row>
    <row r="29" spans="1:8" ht="22.5" customHeight="1" thickBot="1" x14ac:dyDescent="0.65">
      <c r="A29" s="1"/>
      <c r="B29" s="111" t="s">
        <v>10</v>
      </c>
      <c r="C29" s="112"/>
      <c r="D29" s="112"/>
      <c r="E29" s="112"/>
      <c r="F29" s="112"/>
      <c r="G29" s="112"/>
      <c r="H29" s="113"/>
    </row>
    <row r="30" spans="1:8" ht="22.5" customHeight="1" thickBot="1" x14ac:dyDescent="0.65">
      <c r="A30" s="1"/>
      <c r="B30" s="9"/>
      <c r="C30" s="9"/>
      <c r="D30" s="30"/>
      <c r="E30" s="10"/>
      <c r="F30" s="10"/>
      <c r="G30" s="10"/>
      <c r="H30" s="10"/>
    </row>
    <row r="31" spans="1:8" ht="21" x14ac:dyDescent="0.6">
      <c r="A31" s="1"/>
      <c r="B31" s="14" t="s">
        <v>3</v>
      </c>
      <c r="C31" s="15" t="s">
        <v>4</v>
      </c>
      <c r="D31" s="28" t="s">
        <v>5</v>
      </c>
      <c r="E31" s="16" t="s">
        <v>6</v>
      </c>
      <c r="F31" s="16" t="s">
        <v>7</v>
      </c>
      <c r="G31" s="16" t="s">
        <v>231</v>
      </c>
      <c r="H31" s="14" t="s">
        <v>229</v>
      </c>
    </row>
    <row r="32" spans="1:8" ht="21" x14ac:dyDescent="0.6">
      <c r="A32" s="1"/>
      <c r="B32" s="17" t="s">
        <v>159</v>
      </c>
      <c r="C32" s="32" t="s">
        <v>188</v>
      </c>
      <c r="D32" s="24">
        <v>326</v>
      </c>
      <c r="E32" s="18"/>
      <c r="F32" s="19">
        <f t="shared" ref="F32:F41" si="3">E32*14%</f>
        <v>0</v>
      </c>
      <c r="G32" s="19">
        <f>(E32+F32)*$D32</f>
        <v>0</v>
      </c>
      <c r="H32" s="46">
        <f>G32*12</f>
        <v>0</v>
      </c>
    </row>
    <row r="33" spans="1:8" ht="42" x14ac:dyDescent="0.6">
      <c r="A33" s="1"/>
      <c r="B33" s="17" t="s">
        <v>161</v>
      </c>
      <c r="C33" s="32" t="s">
        <v>191</v>
      </c>
      <c r="D33" s="24">
        <v>1</v>
      </c>
      <c r="E33" s="18"/>
      <c r="F33" s="19">
        <f t="shared" si="3"/>
        <v>0</v>
      </c>
      <c r="G33" s="19">
        <f t="shared" ref="G33:G41" si="4">(E33+F33)*$D33</f>
        <v>0</v>
      </c>
      <c r="H33" s="46">
        <f t="shared" ref="H33:H41" si="5">G33*12</f>
        <v>0</v>
      </c>
    </row>
    <row r="34" spans="1:8" ht="21" x14ac:dyDescent="0.6">
      <c r="A34" s="1"/>
      <c r="B34" s="17" t="s">
        <v>162</v>
      </c>
      <c r="C34" s="32" t="s">
        <v>189</v>
      </c>
      <c r="D34" s="24">
        <v>1408</v>
      </c>
      <c r="E34" s="18"/>
      <c r="F34" s="19">
        <f t="shared" si="3"/>
        <v>0</v>
      </c>
      <c r="G34" s="19">
        <f t="shared" si="4"/>
        <v>0</v>
      </c>
      <c r="H34" s="46">
        <f t="shared" si="5"/>
        <v>0</v>
      </c>
    </row>
    <row r="35" spans="1:8" ht="21" x14ac:dyDescent="0.6">
      <c r="A35" s="1"/>
      <c r="B35" s="17" t="s">
        <v>163</v>
      </c>
      <c r="C35" s="32" t="s">
        <v>104</v>
      </c>
      <c r="D35" s="24">
        <v>6</v>
      </c>
      <c r="E35" s="18"/>
      <c r="F35" s="19">
        <f t="shared" si="3"/>
        <v>0</v>
      </c>
      <c r="G35" s="19">
        <f t="shared" si="4"/>
        <v>0</v>
      </c>
      <c r="H35" s="46">
        <f t="shared" si="5"/>
        <v>0</v>
      </c>
    </row>
    <row r="36" spans="1:8" ht="21" x14ac:dyDescent="0.6">
      <c r="A36" s="1"/>
      <c r="B36" s="17" t="s">
        <v>164</v>
      </c>
      <c r="C36" s="32" t="s">
        <v>105</v>
      </c>
      <c r="D36" s="24">
        <v>253</v>
      </c>
      <c r="E36" s="18"/>
      <c r="F36" s="19">
        <f t="shared" si="3"/>
        <v>0</v>
      </c>
      <c r="G36" s="19">
        <f t="shared" si="4"/>
        <v>0</v>
      </c>
      <c r="H36" s="46">
        <f t="shared" si="5"/>
        <v>0</v>
      </c>
    </row>
    <row r="37" spans="1:8" ht="21" x14ac:dyDescent="0.6">
      <c r="A37" s="1"/>
      <c r="B37" s="17" t="s">
        <v>165</v>
      </c>
      <c r="C37" s="32" t="s">
        <v>258</v>
      </c>
      <c r="D37" s="24">
        <v>50</v>
      </c>
      <c r="E37" s="18"/>
      <c r="F37" s="19">
        <f t="shared" si="3"/>
        <v>0</v>
      </c>
      <c r="G37" s="19">
        <f t="shared" si="4"/>
        <v>0</v>
      </c>
      <c r="H37" s="46">
        <f t="shared" si="5"/>
        <v>0</v>
      </c>
    </row>
    <row r="38" spans="1:8" ht="21" x14ac:dyDescent="0.6">
      <c r="A38" s="1"/>
      <c r="B38" s="17" t="s">
        <v>166</v>
      </c>
      <c r="C38" s="32" t="s">
        <v>112</v>
      </c>
      <c r="D38" s="24">
        <v>6</v>
      </c>
      <c r="E38" s="18"/>
      <c r="F38" s="19">
        <f t="shared" si="3"/>
        <v>0</v>
      </c>
      <c r="G38" s="19">
        <f t="shared" si="4"/>
        <v>0</v>
      </c>
      <c r="H38" s="46">
        <f t="shared" si="5"/>
        <v>0</v>
      </c>
    </row>
    <row r="39" spans="1:8" ht="21" x14ac:dyDescent="0.6">
      <c r="A39" s="1"/>
      <c r="B39" s="17" t="s">
        <v>167</v>
      </c>
      <c r="C39" s="32" t="s">
        <v>109</v>
      </c>
      <c r="D39" s="24">
        <v>159</v>
      </c>
      <c r="E39" s="18"/>
      <c r="F39" s="19">
        <f t="shared" si="3"/>
        <v>0</v>
      </c>
      <c r="G39" s="19">
        <f t="shared" si="4"/>
        <v>0</v>
      </c>
      <c r="H39" s="46">
        <f t="shared" si="5"/>
        <v>0</v>
      </c>
    </row>
    <row r="40" spans="1:8" ht="21" x14ac:dyDescent="0.6">
      <c r="A40" s="1"/>
      <c r="B40" s="17" t="s">
        <v>168</v>
      </c>
      <c r="C40" s="32" t="s">
        <v>110</v>
      </c>
      <c r="D40" s="24">
        <v>75</v>
      </c>
      <c r="E40" s="18"/>
      <c r="F40" s="19">
        <f t="shared" si="3"/>
        <v>0</v>
      </c>
      <c r="G40" s="19">
        <f t="shared" si="4"/>
        <v>0</v>
      </c>
      <c r="H40" s="46">
        <f t="shared" si="5"/>
        <v>0</v>
      </c>
    </row>
    <row r="41" spans="1:8" ht="21.6" thickBot="1" x14ac:dyDescent="0.65">
      <c r="A41" s="1"/>
      <c r="B41" s="17" t="s">
        <v>169</v>
      </c>
      <c r="C41" s="32" t="s">
        <v>111</v>
      </c>
      <c r="D41" s="24">
        <v>3762</v>
      </c>
      <c r="E41" s="18"/>
      <c r="F41" s="19">
        <f t="shared" si="3"/>
        <v>0</v>
      </c>
      <c r="G41" s="19">
        <f t="shared" si="4"/>
        <v>0</v>
      </c>
      <c r="H41" s="50">
        <f t="shared" si="5"/>
        <v>0</v>
      </c>
    </row>
    <row r="42" spans="1:8" s="5" customFormat="1" ht="21" thickBot="1" x14ac:dyDescent="0.6">
      <c r="A42" s="8"/>
      <c r="B42" s="96" t="s">
        <v>12</v>
      </c>
      <c r="C42" s="97"/>
      <c r="D42" s="97"/>
      <c r="E42" s="97"/>
      <c r="F42" s="97"/>
      <c r="G42" s="97"/>
      <c r="H42" s="61">
        <f>SUM(H32:H41)</f>
        <v>0</v>
      </c>
    </row>
    <row r="43" spans="1:8" s="5" customFormat="1" ht="21.6" thickBot="1" x14ac:dyDescent="0.65">
      <c r="A43" s="1"/>
      <c r="B43" s="2"/>
      <c r="C43" s="2"/>
      <c r="D43" s="26"/>
      <c r="E43" s="2"/>
      <c r="F43" s="1"/>
      <c r="G43" s="1"/>
      <c r="H43" s="1"/>
    </row>
    <row r="44" spans="1:8" ht="18" customHeight="1" thickBot="1" x14ac:dyDescent="0.65">
      <c r="A44" s="4"/>
      <c r="B44" s="93" t="s">
        <v>11</v>
      </c>
      <c r="C44" s="94"/>
      <c r="D44" s="94"/>
      <c r="E44" s="94"/>
      <c r="F44" s="94"/>
      <c r="G44" s="94"/>
      <c r="H44" s="95"/>
    </row>
    <row r="45" spans="1:8" ht="18" customHeight="1" thickBot="1" x14ac:dyDescent="0.65">
      <c r="A45" s="4"/>
      <c r="B45" s="11"/>
      <c r="C45" s="11"/>
      <c r="D45" s="27"/>
      <c r="E45" s="12"/>
      <c r="F45" s="12"/>
      <c r="G45" s="12"/>
      <c r="H45" s="12"/>
    </row>
    <row r="46" spans="1:8" s="5" customFormat="1" ht="20.45" x14ac:dyDescent="0.5">
      <c r="A46" s="6"/>
      <c r="B46" s="14" t="s">
        <v>3</v>
      </c>
      <c r="C46" s="15" t="s">
        <v>4</v>
      </c>
      <c r="D46" s="28" t="s">
        <v>5</v>
      </c>
      <c r="E46" s="16" t="s">
        <v>234</v>
      </c>
      <c r="F46" s="16" t="s">
        <v>7</v>
      </c>
      <c r="G46" s="16" t="s">
        <v>231</v>
      </c>
      <c r="H46" s="14" t="s">
        <v>229</v>
      </c>
    </row>
    <row r="47" spans="1:8" s="5" customFormat="1" ht="40.5" customHeight="1" x14ac:dyDescent="0.6">
      <c r="A47" s="7"/>
      <c r="B47" s="17" t="s">
        <v>120</v>
      </c>
      <c r="C47" s="17" t="s">
        <v>251</v>
      </c>
      <c r="D47" s="51">
        <v>576</v>
      </c>
      <c r="E47" s="23"/>
      <c r="F47" s="19">
        <f>E47*14%</f>
        <v>0</v>
      </c>
      <c r="G47" s="19">
        <f>(E47+F47)*2</f>
        <v>0</v>
      </c>
      <c r="H47" s="46">
        <f>G47*12</f>
        <v>0</v>
      </c>
    </row>
    <row r="48" spans="1:8" s="5" customFormat="1" ht="43.15" customHeight="1" x14ac:dyDescent="0.6">
      <c r="A48" s="7"/>
      <c r="B48" s="17" t="s">
        <v>180</v>
      </c>
      <c r="C48" s="17" t="s">
        <v>253</v>
      </c>
      <c r="D48" s="25">
        <v>169</v>
      </c>
      <c r="E48" s="23"/>
      <c r="F48" s="19">
        <f t="shared" ref="F48:F51" si="6">E48*14%</f>
        <v>0</v>
      </c>
      <c r="G48" s="19">
        <f>(E48+F48)*4</f>
        <v>0</v>
      </c>
      <c r="H48" s="46">
        <f t="shared" ref="H48:H51" si="7">G48*12</f>
        <v>0</v>
      </c>
    </row>
    <row r="49" spans="1:8" s="5" customFormat="1" ht="35.450000000000003" customHeight="1" x14ac:dyDescent="0.6">
      <c r="A49" s="7"/>
      <c r="B49" s="17" t="s">
        <v>181</v>
      </c>
      <c r="C49" s="17" t="s">
        <v>250</v>
      </c>
      <c r="D49" s="25">
        <v>1</v>
      </c>
      <c r="E49" s="23"/>
      <c r="F49" s="19">
        <f t="shared" si="6"/>
        <v>0</v>
      </c>
      <c r="G49" s="19">
        <f>(E49+F49)*2</f>
        <v>0</v>
      </c>
      <c r="H49" s="46">
        <f t="shared" si="7"/>
        <v>0</v>
      </c>
    </row>
    <row r="50" spans="1:8" s="5" customFormat="1" ht="45" customHeight="1" x14ac:dyDescent="0.6">
      <c r="A50" s="7"/>
      <c r="B50" s="17" t="s">
        <v>182</v>
      </c>
      <c r="C50" s="17" t="s">
        <v>249</v>
      </c>
      <c r="D50" s="25">
        <v>1</v>
      </c>
      <c r="E50" s="23"/>
      <c r="F50" s="19">
        <f t="shared" si="6"/>
        <v>0</v>
      </c>
      <c r="G50" s="19">
        <f>(E50+F50)*1</f>
        <v>0</v>
      </c>
      <c r="H50" s="46">
        <f t="shared" si="7"/>
        <v>0</v>
      </c>
    </row>
    <row r="51" spans="1:8" s="5" customFormat="1" ht="54.6" customHeight="1" thickBot="1" x14ac:dyDescent="0.65">
      <c r="A51" s="7"/>
      <c r="B51" s="17" t="s">
        <v>183</v>
      </c>
      <c r="C51" s="17" t="s">
        <v>252</v>
      </c>
      <c r="D51" s="51">
        <v>28</v>
      </c>
      <c r="E51" s="23"/>
      <c r="F51" s="19">
        <f t="shared" si="6"/>
        <v>0</v>
      </c>
      <c r="G51" s="19">
        <f>(E51+F51)*4</f>
        <v>0</v>
      </c>
      <c r="H51" s="50">
        <f t="shared" si="7"/>
        <v>0</v>
      </c>
    </row>
    <row r="52" spans="1:8" s="5" customFormat="1" ht="21" customHeight="1" thickBot="1" x14ac:dyDescent="0.6">
      <c r="A52" s="8"/>
      <c r="B52" s="99" t="s">
        <v>12</v>
      </c>
      <c r="C52" s="100"/>
      <c r="D52" s="100"/>
      <c r="E52" s="100"/>
      <c r="F52" s="100"/>
      <c r="G52" s="100"/>
      <c r="H52" s="61">
        <f>H47+H48+H51</f>
        <v>0</v>
      </c>
    </row>
    <row r="53" spans="1:8" s="5" customFormat="1" ht="21" thickBot="1" x14ac:dyDescent="0.6">
      <c r="A53" s="8"/>
      <c r="B53" s="13"/>
      <c r="C53" s="13"/>
      <c r="D53" s="13"/>
      <c r="E53" s="13"/>
      <c r="F53" s="13"/>
      <c r="G53" s="13"/>
      <c r="H53" s="13"/>
    </row>
    <row r="54" spans="1:8" s="5" customFormat="1" ht="21" thickBot="1" x14ac:dyDescent="0.55000000000000004">
      <c r="A54" s="8"/>
      <c r="B54" s="93" t="s">
        <v>199</v>
      </c>
      <c r="C54" s="94"/>
      <c r="D54" s="94"/>
      <c r="E54" s="94"/>
      <c r="F54" s="94"/>
      <c r="G54" s="94"/>
      <c r="H54" s="95"/>
    </row>
    <row r="55" spans="1:8" s="5" customFormat="1" ht="20.45" x14ac:dyDescent="0.55000000000000004">
      <c r="A55" s="8"/>
      <c r="B55" s="13"/>
      <c r="C55" s="13"/>
      <c r="D55" s="31"/>
      <c r="E55" s="8"/>
      <c r="F55" s="8"/>
      <c r="G55" s="8"/>
      <c r="H55" s="8"/>
    </row>
    <row r="56" spans="1:8" s="47" customFormat="1" ht="46.9" x14ac:dyDescent="0.7">
      <c r="A56" s="8"/>
      <c r="B56" s="108" t="s">
        <v>240</v>
      </c>
      <c r="C56" s="108"/>
      <c r="D56" s="43" t="s">
        <v>196</v>
      </c>
      <c r="E56" s="43" t="s">
        <v>197</v>
      </c>
      <c r="F56" s="124" t="s">
        <v>195</v>
      </c>
      <c r="G56" s="125"/>
      <c r="H56" s="126"/>
    </row>
    <row r="57" spans="1:8" s="47" customFormat="1" ht="48.6" customHeight="1" x14ac:dyDescent="0.7">
      <c r="A57" s="8"/>
      <c r="B57" s="109" t="s">
        <v>198</v>
      </c>
      <c r="C57" s="109"/>
      <c r="D57" s="49"/>
      <c r="E57" s="49"/>
      <c r="F57" s="127"/>
      <c r="G57" s="128"/>
      <c r="H57" s="129"/>
    </row>
    <row r="58" spans="1:8" ht="21" x14ac:dyDescent="0.6">
      <c r="A58" s="8"/>
      <c r="B58" s="11"/>
      <c r="C58" s="11"/>
      <c r="D58" s="11"/>
      <c r="E58" s="11"/>
      <c r="F58" s="11"/>
      <c r="G58" s="11"/>
      <c r="H58" s="11"/>
    </row>
    <row r="59" spans="1:8" s="5" customFormat="1" ht="33" customHeight="1" x14ac:dyDescent="0.55000000000000004">
      <c r="A59" s="8"/>
      <c r="B59" s="83" t="s">
        <v>232</v>
      </c>
      <c r="C59" s="84"/>
      <c r="D59" s="85"/>
      <c r="E59" s="86">
        <f>H27+H42+H52</f>
        <v>0</v>
      </c>
      <c r="F59" s="87"/>
      <c r="G59" s="87"/>
      <c r="H59" s="88"/>
    </row>
    <row r="60" spans="1:8" s="5" customFormat="1" ht="20.45" x14ac:dyDescent="0.5">
      <c r="A60" s="8"/>
      <c r="B60" s="11"/>
      <c r="C60" s="11"/>
      <c r="D60" s="11"/>
      <c r="E60" s="11"/>
      <c r="F60" s="11"/>
      <c r="G60" s="11"/>
    </row>
    <row r="61" spans="1:8" ht="28.9" x14ac:dyDescent="0.6">
      <c r="A61" s="8"/>
      <c r="B61" s="83" t="s">
        <v>243</v>
      </c>
      <c r="C61" s="84"/>
      <c r="D61" s="85"/>
      <c r="E61" s="119">
        <f>(E59*D57)+E59</f>
        <v>0</v>
      </c>
      <c r="F61" s="119"/>
      <c r="G61" s="119"/>
      <c r="H61" s="119"/>
    </row>
    <row r="62" spans="1:8" ht="21" x14ac:dyDescent="0.6">
      <c r="A62" s="8"/>
      <c r="B62" s="31"/>
      <c r="C62" s="8"/>
      <c r="D62" s="31"/>
      <c r="E62" s="8"/>
      <c r="F62" s="31"/>
      <c r="G62" s="8"/>
      <c r="H62" s="31"/>
    </row>
    <row r="63" spans="1:8" ht="29.25" customHeight="1" x14ac:dyDescent="0.6">
      <c r="A63" s="8"/>
      <c r="B63" s="83" t="s">
        <v>244</v>
      </c>
      <c r="C63" s="84"/>
      <c r="D63" s="85"/>
      <c r="E63" s="119">
        <f>(E61*E57)+E61</f>
        <v>0</v>
      </c>
      <c r="F63" s="119"/>
      <c r="G63" s="119"/>
      <c r="H63" s="119"/>
    </row>
    <row r="64" spans="1:8" ht="21" x14ac:dyDescent="0.6">
      <c r="A64" s="8"/>
      <c r="B64" s="8"/>
      <c r="C64" s="8"/>
      <c r="D64" s="8"/>
      <c r="E64" s="8"/>
      <c r="F64" s="8"/>
      <c r="G64" s="8"/>
      <c r="H64" s="8"/>
    </row>
    <row r="65" spans="1:9" ht="29.25" customHeight="1" x14ac:dyDescent="0.6">
      <c r="A65" s="8"/>
      <c r="B65" s="83" t="s">
        <v>245</v>
      </c>
      <c r="C65" s="84"/>
      <c r="D65" s="85"/>
      <c r="E65" s="119">
        <f>E59+E61+E63</f>
        <v>0</v>
      </c>
      <c r="F65" s="119"/>
      <c r="G65" s="119"/>
      <c r="H65" s="119"/>
    </row>
    <row r="66" spans="1:9" ht="21" x14ac:dyDescent="0.6">
      <c r="A66" s="3"/>
      <c r="B66" s="3"/>
      <c r="C66" s="3"/>
      <c r="D66" s="3"/>
      <c r="E66" s="3"/>
      <c r="F66" s="3"/>
      <c r="G66" s="3"/>
      <c r="H66" s="3"/>
      <c r="I66" s="3"/>
    </row>
    <row r="67" spans="1:9" ht="21" x14ac:dyDescent="0.6">
      <c r="A67" s="3"/>
      <c r="B67" s="3"/>
      <c r="C67" s="3"/>
      <c r="D67" s="3"/>
      <c r="E67" s="3"/>
      <c r="F67" s="3"/>
      <c r="G67" s="3"/>
      <c r="H67" s="3"/>
      <c r="I67" s="3"/>
    </row>
    <row r="68" spans="1:9" ht="18.600000000000001" customHeight="1" thickBot="1" x14ac:dyDescent="0.65">
      <c r="A68" s="3"/>
      <c r="B68" s="3"/>
      <c r="C68" s="70" t="s">
        <v>254</v>
      </c>
      <c r="D68" s="71"/>
      <c r="E68" s="71"/>
      <c r="F68" s="72"/>
      <c r="G68" s="3"/>
      <c r="H68" s="3"/>
      <c r="I68" s="3"/>
    </row>
    <row r="69" spans="1:9" ht="33" customHeight="1" thickBot="1" x14ac:dyDescent="0.65">
      <c r="A69" s="3"/>
      <c r="B69" s="3"/>
      <c r="C69" s="70" t="s">
        <v>255</v>
      </c>
      <c r="D69" s="71"/>
      <c r="E69" s="73"/>
      <c r="F69" s="74"/>
      <c r="G69" s="3"/>
      <c r="H69" s="3"/>
      <c r="I69" s="3"/>
    </row>
    <row r="70" spans="1:9" ht="33" customHeight="1" thickBot="1" x14ac:dyDescent="0.65">
      <c r="A70" s="3"/>
      <c r="B70" s="3"/>
      <c r="C70" s="70" t="s">
        <v>256</v>
      </c>
      <c r="D70" s="71"/>
      <c r="E70" s="73"/>
      <c r="F70" s="74"/>
      <c r="G70" s="3"/>
      <c r="H70" s="3"/>
      <c r="I70" s="3"/>
    </row>
    <row r="71" spans="1:9" ht="28.15" customHeight="1" thickBot="1" x14ac:dyDescent="0.65">
      <c r="A71" s="3"/>
      <c r="B71" s="3"/>
      <c r="C71" s="70" t="s">
        <v>257</v>
      </c>
      <c r="D71" s="71"/>
      <c r="E71" s="73"/>
      <c r="F71" s="74"/>
      <c r="G71" s="3"/>
      <c r="H71" s="3"/>
      <c r="I71" s="3"/>
    </row>
  </sheetData>
  <sortState ref="A32:M38">
    <sortCondition ref="C32:C38"/>
  </sortState>
  <mergeCells count="28">
    <mergeCell ref="B56:C56"/>
    <mergeCell ref="B57:C57"/>
    <mergeCell ref="B54:H54"/>
    <mergeCell ref="F56:H56"/>
    <mergeCell ref="F57:H57"/>
    <mergeCell ref="B4:H5"/>
    <mergeCell ref="D7:H7"/>
    <mergeCell ref="B9:C9"/>
    <mergeCell ref="D8:H8"/>
    <mergeCell ref="B7:C7"/>
    <mergeCell ref="B8:C8"/>
    <mergeCell ref="D9:H9"/>
    <mergeCell ref="B29:H29"/>
    <mergeCell ref="B44:H44"/>
    <mergeCell ref="B42:G42"/>
    <mergeCell ref="B52:G52"/>
    <mergeCell ref="B10:C10"/>
    <mergeCell ref="D10:H10"/>
    <mergeCell ref="B12:H12"/>
    <mergeCell ref="B27:G27"/>
    <mergeCell ref="B65:D65"/>
    <mergeCell ref="E65:H65"/>
    <mergeCell ref="B59:D59"/>
    <mergeCell ref="E59:H59"/>
    <mergeCell ref="B61:D61"/>
    <mergeCell ref="E61:H61"/>
    <mergeCell ref="B63:D63"/>
    <mergeCell ref="E63:H63"/>
  </mergeCells>
  <conditionalFormatting sqref="E24:E26 E33:E41">
    <cfRule type="containsBlanks" dxfId="32" priority="28">
      <formula>LEN(TRIM(E24))=0</formula>
    </cfRule>
  </conditionalFormatting>
  <conditionalFormatting sqref="E15:E23">
    <cfRule type="containsBlanks" dxfId="31" priority="33">
      <formula>LEN(TRIM(E15))=0</formula>
    </cfRule>
  </conditionalFormatting>
  <conditionalFormatting sqref="E32">
    <cfRule type="containsBlanks" dxfId="30" priority="32">
      <formula>LEN(TRIM(E32))=0</formula>
    </cfRule>
  </conditionalFormatting>
  <conditionalFormatting sqref="D57:F57">
    <cfRule type="containsBlanks" dxfId="29" priority="25">
      <formula>LEN(TRIM(D57))=0</formula>
    </cfRule>
  </conditionalFormatting>
  <conditionalFormatting sqref="D57:F57">
    <cfRule type="containsBlanks" dxfId="28" priority="27">
      <formula>LEN(TRIM(D57))=0</formula>
    </cfRule>
  </conditionalFormatting>
  <conditionalFormatting sqref="D57:F57">
    <cfRule type="containsBlanks" dxfId="27" priority="26">
      <formula>LEN(TRIM(D57))=0</formula>
    </cfRule>
  </conditionalFormatting>
  <conditionalFormatting sqref="E47:E49 E51">
    <cfRule type="containsBlanks" dxfId="26" priority="4">
      <formula>LEN(TRIM(E47))=0</formula>
    </cfRule>
  </conditionalFormatting>
  <conditionalFormatting sqref="E47:E49 E51">
    <cfRule type="containsBlanks" dxfId="25" priority="6">
      <formula>LEN(TRIM(E47))=0</formula>
    </cfRule>
  </conditionalFormatting>
  <conditionalFormatting sqref="E47:E49 E51">
    <cfRule type="containsBlanks" dxfId="24" priority="5">
      <formula>LEN(TRIM(E47))=0</formula>
    </cfRule>
  </conditionalFormatting>
  <conditionalFormatting sqref="E50">
    <cfRule type="containsBlanks" dxfId="23" priority="1">
      <formula>LEN(TRIM(E50))=0</formula>
    </cfRule>
  </conditionalFormatting>
  <conditionalFormatting sqref="E50">
    <cfRule type="containsBlanks" dxfId="22" priority="3">
      <formula>LEN(TRIM(E50))=0</formula>
    </cfRule>
  </conditionalFormatting>
  <conditionalFormatting sqref="E50">
    <cfRule type="containsBlanks" dxfId="21" priority="2">
      <formula>LEN(TRIM(E50))=0</formula>
    </cfRule>
  </conditionalFormatting>
  <dataValidations count="1">
    <dataValidation type="decimal" operator="greaterThan" allowBlank="1" showInputMessage="1" showErrorMessage="1" sqref="D57">
      <formula1>0</formula1>
    </dataValidation>
  </dataValidations>
  <pageMargins left="0.7" right="0.7" top="0.75" bottom="0.75" header="0.3" footer="0.3"/>
  <pageSetup paperSize="9" scale="53"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2"/>
  <sheetViews>
    <sheetView tabSelected="1" topLeftCell="A40" zoomScale="80" zoomScaleNormal="80" workbookViewId="0">
      <selection activeCell="D49" sqref="D49"/>
    </sheetView>
  </sheetViews>
  <sheetFormatPr defaultColWidth="9.140625" defaultRowHeight="21.75" x14ac:dyDescent="0.5"/>
  <cols>
    <col min="1" max="1" width="4.28515625" style="2" customWidth="1"/>
    <col min="2" max="2" width="7.85546875" style="2" customWidth="1"/>
    <col min="3" max="3" width="46" style="2" customWidth="1"/>
    <col min="4" max="4" width="19.85546875" style="26" customWidth="1"/>
    <col min="5" max="5" width="18.42578125" style="2" customWidth="1"/>
    <col min="6" max="6" width="18" style="2" customWidth="1"/>
    <col min="7" max="7" width="17.5703125" style="2" customWidth="1"/>
    <col min="8" max="8" width="21.7109375" style="2" customWidth="1"/>
    <col min="9" max="16384" width="9.140625" style="2"/>
  </cols>
  <sheetData>
    <row r="1" spans="1:8" ht="21" x14ac:dyDescent="0.6">
      <c r="A1" s="1"/>
      <c r="B1" s="1"/>
      <c r="C1" s="1"/>
      <c r="D1" s="1"/>
      <c r="E1" s="1"/>
      <c r="F1" s="1"/>
      <c r="G1" s="1"/>
      <c r="H1" s="1"/>
    </row>
    <row r="2" spans="1:8" ht="21" x14ac:dyDescent="0.6">
      <c r="A2" s="1"/>
      <c r="B2" s="1"/>
      <c r="C2" s="1"/>
      <c r="D2" s="1"/>
      <c r="E2" s="1"/>
      <c r="F2" s="1"/>
      <c r="G2" s="1"/>
      <c r="H2" s="1"/>
    </row>
    <row r="3" spans="1:8" ht="21.6" thickBot="1" x14ac:dyDescent="0.65">
      <c r="A3" s="1"/>
      <c r="B3" s="1"/>
      <c r="C3" s="1"/>
      <c r="D3" s="1"/>
      <c r="E3" s="1"/>
      <c r="F3" s="1"/>
      <c r="G3" s="1"/>
      <c r="H3" s="1"/>
    </row>
    <row r="4" spans="1:8" ht="21.75" customHeight="1" x14ac:dyDescent="0.5">
      <c r="A4" s="1"/>
      <c r="B4" s="101" t="s">
        <v>171</v>
      </c>
      <c r="C4" s="102"/>
      <c r="D4" s="102"/>
      <c r="E4" s="102"/>
      <c r="F4" s="102"/>
      <c r="G4" s="102"/>
      <c r="H4" s="103"/>
    </row>
    <row r="5" spans="1:8" ht="22.5" customHeight="1" thickBot="1" x14ac:dyDescent="0.55000000000000004">
      <c r="A5" s="1"/>
      <c r="B5" s="104"/>
      <c r="C5" s="105"/>
      <c r="D5" s="105"/>
      <c r="E5" s="105"/>
      <c r="F5" s="105"/>
      <c r="G5" s="105"/>
      <c r="H5" s="106"/>
    </row>
    <row r="6" spans="1:8" ht="21" x14ac:dyDescent="0.6">
      <c r="A6" s="1"/>
      <c r="B6" s="1"/>
      <c r="C6" s="1"/>
      <c r="E6" s="1"/>
      <c r="F6" s="1"/>
      <c r="G6" s="1"/>
      <c r="H6" s="1"/>
    </row>
    <row r="7" spans="1:8" ht="21" x14ac:dyDescent="0.6">
      <c r="A7" s="3"/>
      <c r="B7" s="114" t="s">
        <v>0</v>
      </c>
      <c r="C7" s="115"/>
      <c r="D7" s="107"/>
      <c r="E7" s="107"/>
      <c r="F7" s="107"/>
      <c r="G7" s="107"/>
      <c r="H7" s="107"/>
    </row>
    <row r="8" spans="1:8" ht="41.25" customHeight="1" x14ac:dyDescent="0.5">
      <c r="A8" s="3"/>
      <c r="B8" s="116" t="s">
        <v>1</v>
      </c>
      <c r="C8" s="117"/>
      <c r="D8" s="92" t="s">
        <v>241</v>
      </c>
      <c r="E8" s="92"/>
      <c r="F8" s="92"/>
      <c r="G8" s="92"/>
      <c r="H8" s="92"/>
    </row>
    <row r="9" spans="1:8" ht="41.25" customHeight="1" x14ac:dyDescent="0.6">
      <c r="A9" s="3"/>
      <c r="B9" s="116" t="s">
        <v>113</v>
      </c>
      <c r="C9" s="117"/>
      <c r="D9" s="118"/>
      <c r="E9" s="118"/>
      <c r="F9" s="118"/>
      <c r="G9" s="118"/>
      <c r="H9" s="118"/>
    </row>
    <row r="10" spans="1:8" ht="18" customHeight="1" x14ac:dyDescent="0.5">
      <c r="A10" s="3"/>
      <c r="B10" s="114" t="s">
        <v>2</v>
      </c>
      <c r="C10" s="115"/>
      <c r="D10" s="131" t="s">
        <v>186</v>
      </c>
      <c r="E10" s="131"/>
      <c r="F10" s="131"/>
      <c r="G10" s="131"/>
      <c r="H10" s="131"/>
    </row>
    <row r="11" spans="1:8" ht="22.5" thickBot="1" x14ac:dyDescent="0.55000000000000004">
      <c r="A11" s="1"/>
      <c r="B11" s="1"/>
      <c r="C11" s="1"/>
      <c r="E11" s="1"/>
      <c r="F11" s="1"/>
      <c r="G11" s="1"/>
      <c r="H11" s="1"/>
    </row>
    <row r="12" spans="1:8" ht="18" customHeight="1" thickBot="1" x14ac:dyDescent="0.65">
      <c r="A12" s="4"/>
      <c r="B12" s="93" t="s">
        <v>9</v>
      </c>
      <c r="C12" s="94"/>
      <c r="D12" s="94"/>
      <c r="E12" s="94"/>
      <c r="F12" s="94"/>
      <c r="G12" s="94"/>
      <c r="H12" s="95"/>
    </row>
    <row r="13" spans="1:8" ht="18" customHeight="1" thickBot="1" x14ac:dyDescent="0.65">
      <c r="A13" s="4"/>
      <c r="B13" s="11"/>
      <c r="C13" s="11"/>
      <c r="D13" s="27"/>
      <c r="E13" s="12"/>
      <c r="F13" s="12"/>
      <c r="G13" s="12"/>
      <c r="H13" s="12"/>
    </row>
    <row r="14" spans="1:8" s="5" customFormat="1" ht="20.45" x14ac:dyDescent="0.5">
      <c r="A14" s="6"/>
      <c r="B14" s="14" t="s">
        <v>3</v>
      </c>
      <c r="C14" s="15" t="s">
        <v>4</v>
      </c>
      <c r="D14" s="28" t="s">
        <v>5</v>
      </c>
      <c r="E14" s="16" t="s">
        <v>6</v>
      </c>
      <c r="F14" s="16" t="s">
        <v>7</v>
      </c>
      <c r="G14" s="16" t="s">
        <v>231</v>
      </c>
      <c r="H14" s="14" t="s">
        <v>229</v>
      </c>
    </row>
    <row r="15" spans="1:8" s="5" customFormat="1" ht="17.25" customHeight="1" x14ac:dyDescent="0.6">
      <c r="A15" s="7"/>
      <c r="B15" s="17" t="s">
        <v>13</v>
      </c>
      <c r="C15" s="17" t="s">
        <v>91</v>
      </c>
      <c r="D15" s="25">
        <v>132</v>
      </c>
      <c r="E15" s="18"/>
      <c r="F15" s="19">
        <f t="shared" ref="F15:F26" si="0">E15*14%</f>
        <v>0</v>
      </c>
      <c r="G15" s="19">
        <f t="shared" ref="G15:G26" si="1">(E15+F15)*$D15</f>
        <v>0</v>
      </c>
      <c r="H15" s="42">
        <f>G15*12</f>
        <v>0</v>
      </c>
    </row>
    <row r="16" spans="1:8" s="5" customFormat="1" ht="21.75" customHeight="1" x14ac:dyDescent="0.6">
      <c r="A16" s="7"/>
      <c r="B16" s="17" t="s">
        <v>14</v>
      </c>
      <c r="C16" s="20" t="s">
        <v>8</v>
      </c>
      <c r="D16" s="25">
        <v>181</v>
      </c>
      <c r="E16" s="18"/>
      <c r="F16" s="19">
        <f t="shared" si="0"/>
        <v>0</v>
      </c>
      <c r="G16" s="19">
        <f t="shared" si="1"/>
        <v>0</v>
      </c>
      <c r="H16" s="42">
        <f t="shared" ref="H16:H26" si="2">G16*12</f>
        <v>0</v>
      </c>
    </row>
    <row r="17" spans="1:8" s="5" customFormat="1" ht="43.5" customHeight="1" x14ac:dyDescent="0.6">
      <c r="A17" s="7"/>
      <c r="B17" s="17" t="s">
        <v>15</v>
      </c>
      <c r="C17" s="17" t="s">
        <v>98</v>
      </c>
      <c r="D17" s="25">
        <v>14</v>
      </c>
      <c r="E17" s="18"/>
      <c r="F17" s="19">
        <f t="shared" si="0"/>
        <v>0</v>
      </c>
      <c r="G17" s="19">
        <f t="shared" si="1"/>
        <v>0</v>
      </c>
      <c r="H17" s="42">
        <f t="shared" si="2"/>
        <v>0</v>
      </c>
    </row>
    <row r="18" spans="1:8" s="5" customFormat="1" ht="21.75" customHeight="1" x14ac:dyDescent="0.6">
      <c r="A18" s="7"/>
      <c r="B18" s="17" t="s">
        <v>16</v>
      </c>
      <c r="C18" s="32" t="s">
        <v>176</v>
      </c>
      <c r="D18" s="25">
        <v>137</v>
      </c>
      <c r="E18" s="18"/>
      <c r="F18" s="19">
        <f t="shared" si="0"/>
        <v>0</v>
      </c>
      <c r="G18" s="19">
        <f t="shared" si="1"/>
        <v>0</v>
      </c>
      <c r="H18" s="42">
        <f t="shared" si="2"/>
        <v>0</v>
      </c>
    </row>
    <row r="19" spans="1:8" s="5" customFormat="1" ht="21" x14ac:dyDescent="0.6">
      <c r="A19" s="7"/>
      <c r="B19" s="17" t="s">
        <v>17</v>
      </c>
      <c r="C19" s="17" t="s">
        <v>95</v>
      </c>
      <c r="D19" s="25">
        <v>137</v>
      </c>
      <c r="E19" s="18"/>
      <c r="F19" s="19">
        <f t="shared" si="0"/>
        <v>0</v>
      </c>
      <c r="G19" s="19">
        <f t="shared" si="1"/>
        <v>0</v>
      </c>
      <c r="H19" s="42">
        <f t="shared" si="2"/>
        <v>0</v>
      </c>
    </row>
    <row r="20" spans="1:8" s="5" customFormat="1" ht="21.75" customHeight="1" x14ac:dyDescent="0.6">
      <c r="A20" s="7"/>
      <c r="B20" s="17" t="s">
        <v>18</v>
      </c>
      <c r="C20" s="17" t="s">
        <v>93</v>
      </c>
      <c r="D20" s="25">
        <v>118</v>
      </c>
      <c r="E20" s="18"/>
      <c r="F20" s="19">
        <f t="shared" si="0"/>
        <v>0</v>
      </c>
      <c r="G20" s="19">
        <f t="shared" si="1"/>
        <v>0</v>
      </c>
      <c r="H20" s="42">
        <f t="shared" si="2"/>
        <v>0</v>
      </c>
    </row>
    <row r="21" spans="1:8" s="5" customFormat="1" ht="21.75" customHeight="1" x14ac:dyDescent="0.6">
      <c r="A21" s="7"/>
      <c r="B21" s="17" t="s">
        <v>19</v>
      </c>
      <c r="C21" s="32" t="s">
        <v>194</v>
      </c>
      <c r="D21" s="25">
        <v>181</v>
      </c>
      <c r="E21" s="18"/>
      <c r="F21" s="19">
        <f t="shared" si="0"/>
        <v>0</v>
      </c>
      <c r="G21" s="19">
        <f t="shared" si="1"/>
        <v>0</v>
      </c>
      <c r="H21" s="42">
        <f t="shared" si="2"/>
        <v>0</v>
      </c>
    </row>
    <row r="22" spans="1:8" s="5" customFormat="1" ht="21.75" customHeight="1" x14ac:dyDescent="0.6">
      <c r="A22" s="7"/>
      <c r="B22" s="17" t="s">
        <v>20</v>
      </c>
      <c r="C22" s="17" t="s">
        <v>96</v>
      </c>
      <c r="D22" s="25">
        <v>98</v>
      </c>
      <c r="E22" s="18"/>
      <c r="F22" s="19">
        <f t="shared" si="0"/>
        <v>0</v>
      </c>
      <c r="G22" s="19">
        <f t="shared" si="1"/>
        <v>0</v>
      </c>
      <c r="H22" s="42">
        <f t="shared" si="2"/>
        <v>0</v>
      </c>
    </row>
    <row r="23" spans="1:8" s="5" customFormat="1" ht="44.25" customHeight="1" x14ac:dyDescent="0.6">
      <c r="A23" s="7"/>
      <c r="B23" s="17" t="s">
        <v>21</v>
      </c>
      <c r="C23" s="21" t="s">
        <v>94</v>
      </c>
      <c r="D23" s="29">
        <v>98</v>
      </c>
      <c r="E23" s="18"/>
      <c r="F23" s="22">
        <f t="shared" si="0"/>
        <v>0</v>
      </c>
      <c r="G23" s="19">
        <f t="shared" si="1"/>
        <v>0</v>
      </c>
      <c r="H23" s="42">
        <f t="shared" si="2"/>
        <v>0</v>
      </c>
    </row>
    <row r="24" spans="1:8" s="5" customFormat="1" ht="44.25" customHeight="1" x14ac:dyDescent="0.6">
      <c r="A24" s="7"/>
      <c r="B24" s="17" t="s">
        <v>22</v>
      </c>
      <c r="C24" s="32" t="s">
        <v>193</v>
      </c>
      <c r="D24" s="25">
        <v>63</v>
      </c>
      <c r="E24" s="18"/>
      <c r="F24" s="19">
        <f t="shared" si="0"/>
        <v>0</v>
      </c>
      <c r="G24" s="19">
        <f t="shared" si="1"/>
        <v>0</v>
      </c>
      <c r="H24" s="42">
        <f t="shared" si="2"/>
        <v>0</v>
      </c>
    </row>
    <row r="25" spans="1:8" s="5" customFormat="1" ht="44.25" customHeight="1" x14ac:dyDescent="0.6">
      <c r="A25" s="7"/>
      <c r="B25" s="17" t="s">
        <v>23</v>
      </c>
      <c r="C25" s="32" t="s">
        <v>190</v>
      </c>
      <c r="D25" s="25">
        <v>303</v>
      </c>
      <c r="E25" s="18"/>
      <c r="F25" s="19">
        <f t="shared" si="0"/>
        <v>0</v>
      </c>
      <c r="G25" s="19">
        <f t="shared" si="1"/>
        <v>0</v>
      </c>
      <c r="H25" s="42">
        <f t="shared" si="2"/>
        <v>0</v>
      </c>
    </row>
    <row r="26" spans="1:8" s="5" customFormat="1" ht="44.25" customHeight="1" thickBot="1" x14ac:dyDescent="0.65">
      <c r="A26" s="7"/>
      <c r="B26" s="17" t="s">
        <v>31</v>
      </c>
      <c r="C26" s="17" t="s">
        <v>92</v>
      </c>
      <c r="D26" s="25">
        <v>30</v>
      </c>
      <c r="E26" s="18"/>
      <c r="F26" s="19">
        <f t="shared" si="0"/>
        <v>0</v>
      </c>
      <c r="G26" s="19">
        <f t="shared" si="1"/>
        <v>0</v>
      </c>
      <c r="H26" s="45">
        <f t="shared" si="2"/>
        <v>0</v>
      </c>
    </row>
    <row r="27" spans="1:8" s="5" customFormat="1" ht="21" thickBot="1" x14ac:dyDescent="0.6">
      <c r="A27" s="8"/>
      <c r="B27" s="33" t="s">
        <v>12</v>
      </c>
      <c r="C27" s="97"/>
      <c r="D27" s="97"/>
      <c r="E27" s="97"/>
      <c r="F27" s="97"/>
      <c r="G27" s="97"/>
      <c r="H27" s="61">
        <f>SUM(H15:H26)</f>
        <v>0</v>
      </c>
    </row>
    <row r="28" spans="1:8" ht="21.6" thickBot="1" x14ac:dyDescent="0.65">
      <c r="A28" s="1"/>
      <c r="B28" s="1"/>
      <c r="C28" s="1"/>
      <c r="E28" s="1"/>
      <c r="F28" s="1"/>
      <c r="G28" s="1"/>
      <c r="H28" s="1"/>
    </row>
    <row r="29" spans="1:8" ht="22.5" customHeight="1" thickBot="1" x14ac:dyDescent="0.65">
      <c r="A29" s="1"/>
      <c r="B29" s="111" t="s">
        <v>10</v>
      </c>
      <c r="C29" s="112"/>
      <c r="D29" s="112"/>
      <c r="E29" s="112"/>
      <c r="F29" s="112"/>
      <c r="G29" s="112"/>
      <c r="H29" s="113"/>
    </row>
    <row r="30" spans="1:8" ht="22.5" customHeight="1" thickBot="1" x14ac:dyDescent="0.65">
      <c r="A30" s="1"/>
      <c r="B30" s="9"/>
      <c r="C30" s="9"/>
      <c r="D30" s="30"/>
      <c r="E30" s="10"/>
      <c r="F30" s="10"/>
      <c r="G30" s="10"/>
      <c r="H30" s="10"/>
    </row>
    <row r="31" spans="1:8" ht="21" x14ac:dyDescent="0.6">
      <c r="A31" s="1"/>
      <c r="B31" s="14" t="s">
        <v>3</v>
      </c>
      <c r="C31" s="15" t="s">
        <v>4</v>
      </c>
      <c r="D31" s="28" t="s">
        <v>5</v>
      </c>
      <c r="E31" s="16" t="s">
        <v>6</v>
      </c>
      <c r="F31" s="16" t="s">
        <v>7</v>
      </c>
      <c r="G31" s="16" t="s">
        <v>231</v>
      </c>
      <c r="H31" s="14" t="s">
        <v>229</v>
      </c>
    </row>
    <row r="32" spans="1:8" ht="21" x14ac:dyDescent="0.6">
      <c r="A32" s="1"/>
      <c r="B32" s="17" t="s">
        <v>24</v>
      </c>
      <c r="C32" s="32" t="s">
        <v>188</v>
      </c>
      <c r="D32" s="24">
        <v>418</v>
      </c>
      <c r="E32" s="18"/>
      <c r="F32" s="19">
        <f t="shared" ref="F32:F42" si="3">E32*14%</f>
        <v>0</v>
      </c>
      <c r="G32" s="19">
        <f>(E32+F32)*$D32</f>
        <v>0</v>
      </c>
      <c r="H32" s="19">
        <f t="shared" ref="H32:H42" si="4">G32*12</f>
        <v>0</v>
      </c>
    </row>
    <row r="33" spans="1:8" ht="21" x14ac:dyDescent="0.6">
      <c r="A33" s="1"/>
      <c r="B33" s="17" t="s">
        <v>25</v>
      </c>
      <c r="C33" s="32" t="s">
        <v>192</v>
      </c>
      <c r="D33" s="26">
        <v>2</v>
      </c>
      <c r="E33" s="18"/>
      <c r="F33" s="19">
        <f t="shared" si="3"/>
        <v>0</v>
      </c>
      <c r="G33" s="19">
        <f t="shared" ref="G33:G41" si="5">(E33+F33)*$D34</f>
        <v>0</v>
      </c>
      <c r="H33" s="19">
        <f t="shared" si="4"/>
        <v>0</v>
      </c>
    </row>
    <row r="34" spans="1:8" ht="42" x14ac:dyDescent="0.6">
      <c r="A34" s="1"/>
      <c r="B34" s="17" t="s">
        <v>26</v>
      </c>
      <c r="C34" s="32" t="s">
        <v>191</v>
      </c>
      <c r="D34" s="24">
        <v>800</v>
      </c>
      <c r="E34" s="18"/>
      <c r="F34" s="19">
        <f t="shared" si="3"/>
        <v>0</v>
      </c>
      <c r="G34" s="19">
        <f t="shared" si="5"/>
        <v>0</v>
      </c>
      <c r="H34" s="19">
        <f t="shared" si="4"/>
        <v>0</v>
      </c>
    </row>
    <row r="35" spans="1:8" ht="21" x14ac:dyDescent="0.6">
      <c r="A35" s="1"/>
      <c r="B35" s="17" t="s">
        <v>27</v>
      </c>
      <c r="C35" s="32" t="s">
        <v>189</v>
      </c>
      <c r="D35" s="24">
        <v>214</v>
      </c>
      <c r="E35" s="18"/>
      <c r="F35" s="19">
        <f t="shared" si="3"/>
        <v>0</v>
      </c>
      <c r="G35" s="19">
        <f t="shared" si="5"/>
        <v>0</v>
      </c>
      <c r="H35" s="19">
        <f t="shared" si="4"/>
        <v>0</v>
      </c>
    </row>
    <row r="36" spans="1:8" ht="21" x14ac:dyDescent="0.6">
      <c r="A36" s="1"/>
      <c r="B36" s="17" t="s">
        <v>28</v>
      </c>
      <c r="C36" s="32" t="s">
        <v>104</v>
      </c>
      <c r="D36" s="24">
        <v>20</v>
      </c>
      <c r="E36" s="18"/>
      <c r="F36" s="19">
        <f t="shared" si="3"/>
        <v>0</v>
      </c>
      <c r="G36" s="19">
        <f t="shared" si="5"/>
        <v>0</v>
      </c>
      <c r="H36" s="19">
        <f t="shared" si="4"/>
        <v>0</v>
      </c>
    </row>
    <row r="37" spans="1:8" ht="21" x14ac:dyDescent="0.6">
      <c r="A37" s="1"/>
      <c r="B37" s="17" t="s">
        <v>29</v>
      </c>
      <c r="C37" s="32" t="s">
        <v>105</v>
      </c>
      <c r="D37" s="24">
        <v>187</v>
      </c>
      <c r="E37" s="18"/>
      <c r="F37" s="19">
        <f t="shared" si="3"/>
        <v>0</v>
      </c>
      <c r="G37" s="19">
        <f t="shared" si="5"/>
        <v>0</v>
      </c>
      <c r="H37" s="19">
        <f t="shared" si="4"/>
        <v>0</v>
      </c>
    </row>
    <row r="38" spans="1:8" ht="21" x14ac:dyDescent="0.6">
      <c r="A38" s="1"/>
      <c r="B38" s="17" t="s">
        <v>30</v>
      </c>
      <c r="C38" s="32" t="s">
        <v>258</v>
      </c>
      <c r="D38" s="24">
        <v>28</v>
      </c>
      <c r="E38" s="18"/>
      <c r="F38" s="19">
        <f t="shared" si="3"/>
        <v>0</v>
      </c>
      <c r="G38" s="19">
        <f t="shared" si="5"/>
        <v>0</v>
      </c>
      <c r="H38" s="19">
        <f t="shared" si="4"/>
        <v>0</v>
      </c>
    </row>
    <row r="39" spans="1:8" ht="21" x14ac:dyDescent="0.6">
      <c r="A39" s="1"/>
      <c r="B39" s="17" t="s">
        <v>32</v>
      </c>
      <c r="C39" s="32" t="s">
        <v>112</v>
      </c>
      <c r="D39" s="24">
        <v>1</v>
      </c>
      <c r="E39" s="18"/>
      <c r="F39" s="19">
        <f t="shared" si="3"/>
        <v>0</v>
      </c>
      <c r="G39" s="19">
        <f t="shared" si="5"/>
        <v>0</v>
      </c>
      <c r="H39" s="19">
        <f t="shared" si="4"/>
        <v>0</v>
      </c>
    </row>
    <row r="40" spans="1:8" ht="21" x14ac:dyDescent="0.6">
      <c r="A40" s="1"/>
      <c r="B40" s="17" t="s">
        <v>117</v>
      </c>
      <c r="C40" s="32" t="s">
        <v>109</v>
      </c>
      <c r="D40" s="24">
        <v>200</v>
      </c>
      <c r="E40" s="18"/>
      <c r="F40" s="19">
        <f t="shared" si="3"/>
        <v>0</v>
      </c>
      <c r="G40" s="19">
        <f t="shared" si="5"/>
        <v>0</v>
      </c>
      <c r="H40" s="19">
        <f t="shared" si="4"/>
        <v>0</v>
      </c>
    </row>
    <row r="41" spans="1:8" ht="21" x14ac:dyDescent="0.6">
      <c r="A41" s="1"/>
      <c r="B41" s="17" t="s">
        <v>118</v>
      </c>
      <c r="C41" s="32" t="s">
        <v>110</v>
      </c>
      <c r="D41" s="24">
        <v>97</v>
      </c>
      <c r="E41" s="18"/>
      <c r="F41" s="19">
        <f t="shared" si="3"/>
        <v>0</v>
      </c>
      <c r="G41" s="19">
        <f t="shared" si="5"/>
        <v>0</v>
      </c>
      <c r="H41" s="19">
        <f t="shared" si="4"/>
        <v>0</v>
      </c>
    </row>
    <row r="42" spans="1:8" ht="21.6" thickBot="1" x14ac:dyDescent="0.65">
      <c r="A42" s="1"/>
      <c r="B42" s="17" t="s">
        <v>119</v>
      </c>
      <c r="C42" s="32" t="s">
        <v>111</v>
      </c>
      <c r="D42" s="24">
        <v>6468</v>
      </c>
      <c r="E42" s="18"/>
      <c r="F42" s="19">
        <f t="shared" si="3"/>
        <v>0</v>
      </c>
      <c r="G42" s="19">
        <f t="shared" ref="G42" si="6">(E42+F42)*$D42</f>
        <v>0</v>
      </c>
      <c r="H42" s="19">
        <f t="shared" si="4"/>
        <v>0</v>
      </c>
    </row>
    <row r="43" spans="1:8" s="5" customFormat="1" ht="21" thickBot="1" x14ac:dyDescent="0.6">
      <c r="A43" s="8"/>
      <c r="B43" s="96" t="s">
        <v>12</v>
      </c>
      <c r="C43" s="97"/>
      <c r="D43" s="97"/>
      <c r="E43" s="97"/>
      <c r="F43" s="97"/>
      <c r="G43" s="97"/>
      <c r="H43" s="61">
        <f>SUM(H32:H42)</f>
        <v>0</v>
      </c>
    </row>
    <row r="44" spans="1:8" s="5" customFormat="1" ht="21.6" thickBot="1" x14ac:dyDescent="0.65">
      <c r="A44" s="1"/>
      <c r="B44" s="2"/>
      <c r="C44" s="2"/>
      <c r="D44" s="26"/>
      <c r="E44" s="2"/>
      <c r="F44" s="1"/>
      <c r="G44" s="1"/>
      <c r="H44" s="1"/>
    </row>
    <row r="45" spans="1:8" ht="18" customHeight="1" thickBot="1" x14ac:dyDescent="0.65">
      <c r="A45" s="4"/>
      <c r="B45" s="93" t="s">
        <v>11</v>
      </c>
      <c r="C45" s="94"/>
      <c r="D45" s="94"/>
      <c r="E45" s="94"/>
      <c r="F45" s="94"/>
      <c r="G45" s="94"/>
      <c r="H45" s="95"/>
    </row>
    <row r="46" spans="1:8" ht="18" customHeight="1" thickBot="1" x14ac:dyDescent="0.65">
      <c r="A46" s="4"/>
      <c r="B46" s="11"/>
      <c r="C46" s="11"/>
      <c r="D46" s="27"/>
      <c r="E46" s="12"/>
      <c r="F46" s="12"/>
      <c r="G46" s="12"/>
      <c r="H46" s="12"/>
    </row>
    <row r="47" spans="1:8" s="5" customFormat="1" ht="20.45" x14ac:dyDescent="0.5">
      <c r="A47" s="6"/>
      <c r="B47" s="14" t="s">
        <v>3</v>
      </c>
      <c r="C47" s="15" t="s">
        <v>4</v>
      </c>
      <c r="D47" s="28" t="s">
        <v>5</v>
      </c>
      <c r="E47" s="16" t="s">
        <v>234</v>
      </c>
      <c r="F47" s="16" t="s">
        <v>7</v>
      </c>
      <c r="G47" s="16" t="s">
        <v>231</v>
      </c>
      <c r="H47" s="14" t="s">
        <v>229</v>
      </c>
    </row>
    <row r="48" spans="1:8" s="5" customFormat="1" ht="58.9" customHeight="1" x14ac:dyDescent="0.6">
      <c r="A48" s="7"/>
      <c r="B48" s="17" t="s">
        <v>120</v>
      </c>
      <c r="C48" s="17" t="s">
        <v>251</v>
      </c>
      <c r="D48" s="51">
        <v>546</v>
      </c>
      <c r="E48" s="23"/>
      <c r="F48" s="19">
        <f>E48*14%</f>
        <v>0</v>
      </c>
      <c r="G48" s="19">
        <f>(E48+F48)*2</f>
        <v>0</v>
      </c>
      <c r="H48" s="46">
        <f>G48*12</f>
        <v>0</v>
      </c>
    </row>
    <row r="49" spans="1:8" s="5" customFormat="1" ht="43.15" customHeight="1" x14ac:dyDescent="0.6">
      <c r="A49" s="7"/>
      <c r="B49" s="17" t="s">
        <v>180</v>
      </c>
      <c r="C49" s="17" t="s">
        <v>253</v>
      </c>
      <c r="D49" s="51">
        <v>132</v>
      </c>
      <c r="E49" s="23"/>
      <c r="F49" s="19">
        <f t="shared" ref="F49:F51" si="7">E49*14%</f>
        <v>0</v>
      </c>
      <c r="G49" s="19">
        <f>(E49+F49)*4</f>
        <v>0</v>
      </c>
      <c r="H49" s="46">
        <f t="shared" ref="H49:H52" si="8">G49*12</f>
        <v>0</v>
      </c>
    </row>
    <row r="50" spans="1:8" s="5" customFormat="1" ht="35.450000000000003" customHeight="1" x14ac:dyDescent="0.6">
      <c r="A50" s="7"/>
      <c r="B50" s="17" t="s">
        <v>181</v>
      </c>
      <c r="C50" s="17" t="s">
        <v>250</v>
      </c>
      <c r="D50" s="51">
        <v>1</v>
      </c>
      <c r="E50" s="23"/>
      <c r="F50" s="19">
        <f t="shared" si="7"/>
        <v>0</v>
      </c>
      <c r="G50" s="19">
        <f>(E50+F50)*2</f>
        <v>0</v>
      </c>
      <c r="H50" s="46">
        <f t="shared" si="8"/>
        <v>0</v>
      </c>
    </row>
    <row r="51" spans="1:8" s="5" customFormat="1" ht="45" customHeight="1" x14ac:dyDescent="0.6">
      <c r="A51" s="7"/>
      <c r="B51" s="17" t="s">
        <v>182</v>
      </c>
      <c r="C51" s="17" t="s">
        <v>249</v>
      </c>
      <c r="D51" s="51">
        <v>1</v>
      </c>
      <c r="E51" s="23"/>
      <c r="F51" s="19">
        <f t="shared" si="7"/>
        <v>0</v>
      </c>
      <c r="G51" s="19">
        <f>(E51+F51)*1</f>
        <v>0</v>
      </c>
      <c r="H51" s="46">
        <f t="shared" si="8"/>
        <v>0</v>
      </c>
    </row>
    <row r="52" spans="1:8" s="5" customFormat="1" ht="54.6" customHeight="1" thickBot="1" x14ac:dyDescent="0.65">
      <c r="A52" s="7"/>
      <c r="B52" s="17" t="s">
        <v>183</v>
      </c>
      <c r="C52" s="17" t="s">
        <v>252</v>
      </c>
      <c r="D52" s="51">
        <v>30</v>
      </c>
      <c r="E52" s="23"/>
      <c r="F52" s="19"/>
      <c r="G52" s="19">
        <f>(E52+F52)*4</f>
        <v>0</v>
      </c>
      <c r="H52" s="50">
        <f t="shared" si="8"/>
        <v>0</v>
      </c>
    </row>
    <row r="53" spans="1:8" s="5" customFormat="1" ht="21" customHeight="1" thickBot="1" x14ac:dyDescent="0.6">
      <c r="A53" s="8"/>
      <c r="B53" s="99" t="s">
        <v>12</v>
      </c>
      <c r="C53" s="100"/>
      <c r="D53" s="100"/>
      <c r="E53" s="100"/>
      <c r="F53" s="100"/>
      <c r="G53" s="100"/>
      <c r="H53" s="61">
        <f>H48+H49+H52</f>
        <v>0</v>
      </c>
    </row>
    <row r="54" spans="1:8" s="5" customFormat="1" ht="21" thickBot="1" x14ac:dyDescent="0.6">
      <c r="A54" s="8"/>
      <c r="B54" s="13"/>
      <c r="C54" s="13"/>
      <c r="D54" s="13"/>
      <c r="E54" s="13"/>
      <c r="F54" s="13"/>
      <c r="G54" s="13"/>
      <c r="H54" s="13"/>
    </row>
    <row r="55" spans="1:8" s="5" customFormat="1" ht="21" thickBot="1" x14ac:dyDescent="0.55000000000000004">
      <c r="A55" s="8"/>
      <c r="B55" s="93" t="s">
        <v>199</v>
      </c>
      <c r="C55" s="94"/>
      <c r="D55" s="94"/>
      <c r="E55" s="94"/>
      <c r="F55" s="94"/>
      <c r="G55" s="94"/>
      <c r="H55" s="95"/>
    </row>
    <row r="56" spans="1:8" s="5" customFormat="1" ht="20.45" x14ac:dyDescent="0.55000000000000004">
      <c r="A56" s="8"/>
      <c r="B56" s="13"/>
      <c r="C56" s="13"/>
      <c r="D56" s="31"/>
      <c r="E56" s="8"/>
      <c r="F56" s="8"/>
      <c r="G56" s="8"/>
      <c r="H56" s="8"/>
    </row>
    <row r="57" spans="1:8" s="47" customFormat="1" ht="46.9" x14ac:dyDescent="0.7">
      <c r="B57" s="108" t="s">
        <v>240</v>
      </c>
      <c r="C57" s="108"/>
      <c r="D57" s="43" t="s">
        <v>196</v>
      </c>
      <c r="E57" s="43" t="s">
        <v>197</v>
      </c>
      <c r="F57" s="108" t="s">
        <v>195</v>
      </c>
      <c r="G57" s="108"/>
      <c r="H57" s="108"/>
    </row>
    <row r="58" spans="1:8" s="47" customFormat="1" ht="24.6" x14ac:dyDescent="0.7">
      <c r="B58" s="109" t="s">
        <v>198</v>
      </c>
      <c r="C58" s="109"/>
      <c r="D58" s="49"/>
      <c r="E58" s="49"/>
      <c r="F58" s="127"/>
      <c r="G58" s="128"/>
      <c r="H58" s="129"/>
    </row>
    <row r="59" spans="1:8" ht="21" x14ac:dyDescent="0.6">
      <c r="B59" s="8"/>
      <c r="C59" s="8"/>
      <c r="D59" s="8"/>
      <c r="E59" s="8"/>
      <c r="F59" s="8"/>
      <c r="G59" s="8"/>
      <c r="H59" s="8"/>
    </row>
    <row r="60" spans="1:8" s="5" customFormat="1" ht="33" customHeight="1" x14ac:dyDescent="0.55000000000000004">
      <c r="A60" s="8"/>
      <c r="B60" s="83" t="s">
        <v>232</v>
      </c>
      <c r="C60" s="84"/>
      <c r="D60" s="85"/>
      <c r="E60" s="86">
        <f>H27+H43+H53</f>
        <v>0</v>
      </c>
      <c r="F60" s="87"/>
      <c r="G60" s="87"/>
      <c r="H60" s="88"/>
    </row>
    <row r="61" spans="1:8" ht="21" x14ac:dyDescent="0.6">
      <c r="B61" s="8"/>
      <c r="C61" s="8"/>
      <c r="D61" s="8"/>
      <c r="E61" s="8"/>
      <c r="F61" s="8"/>
      <c r="G61" s="8"/>
      <c r="H61" s="8"/>
    </row>
    <row r="62" spans="1:8" ht="28.9" x14ac:dyDescent="0.6">
      <c r="B62" s="83" t="s">
        <v>243</v>
      </c>
      <c r="C62" s="84"/>
      <c r="D62" s="85"/>
      <c r="E62" s="119">
        <f>(E60*D58)+E60</f>
        <v>0</v>
      </c>
      <c r="F62" s="119"/>
      <c r="G62" s="119"/>
      <c r="H62" s="119"/>
    </row>
    <row r="63" spans="1:8" ht="21" x14ac:dyDescent="0.6">
      <c r="B63" s="31"/>
      <c r="C63" s="8"/>
      <c r="D63" s="31"/>
      <c r="E63" s="8"/>
      <c r="F63" s="31"/>
      <c r="G63" s="8"/>
      <c r="H63" s="31"/>
    </row>
    <row r="64" spans="1:8" ht="29.25" customHeight="1" x14ac:dyDescent="0.6">
      <c r="B64" s="83" t="s">
        <v>244</v>
      </c>
      <c r="C64" s="84"/>
      <c r="D64" s="85"/>
      <c r="E64" s="119">
        <f>(E62*E58)+E62</f>
        <v>0</v>
      </c>
      <c r="F64" s="119"/>
      <c r="G64" s="119"/>
      <c r="H64" s="119"/>
    </row>
    <row r="65" spans="1:9" ht="21" x14ac:dyDescent="0.6">
      <c r="B65" s="8"/>
      <c r="C65" s="8"/>
      <c r="D65" s="8"/>
      <c r="E65" s="8"/>
      <c r="F65" s="8"/>
      <c r="G65" s="8"/>
      <c r="H65" s="8"/>
    </row>
    <row r="66" spans="1:9" ht="29.25" customHeight="1" x14ac:dyDescent="0.6">
      <c r="B66" s="83" t="s">
        <v>245</v>
      </c>
      <c r="C66" s="84"/>
      <c r="D66" s="85"/>
      <c r="E66" s="119">
        <f>E60+E62+E64</f>
        <v>0</v>
      </c>
      <c r="F66" s="119"/>
      <c r="G66" s="119"/>
      <c r="H66" s="119"/>
    </row>
    <row r="67" spans="1:9" ht="21" x14ac:dyDescent="0.6">
      <c r="A67" s="3"/>
      <c r="B67" s="3"/>
      <c r="C67" s="3"/>
      <c r="D67" s="3"/>
      <c r="E67" s="3"/>
      <c r="F67" s="3"/>
      <c r="G67" s="3"/>
      <c r="H67" s="3"/>
      <c r="I67" s="3"/>
    </row>
    <row r="68" spans="1:9" ht="21" x14ac:dyDescent="0.6">
      <c r="A68" s="3"/>
      <c r="B68" s="3"/>
      <c r="C68" s="3"/>
      <c r="D68" s="3"/>
      <c r="E68" s="3"/>
      <c r="F68" s="3"/>
      <c r="G68" s="3"/>
      <c r="H68" s="3"/>
      <c r="I68" s="3"/>
    </row>
    <row r="69" spans="1:9" ht="18.600000000000001" customHeight="1" thickBot="1" x14ac:dyDescent="0.65">
      <c r="A69" s="3"/>
      <c r="B69" s="3"/>
      <c r="C69" s="70" t="s">
        <v>254</v>
      </c>
      <c r="D69" s="71"/>
      <c r="E69" s="71"/>
      <c r="F69" s="72"/>
      <c r="G69" s="3"/>
      <c r="H69" s="3"/>
      <c r="I69" s="3"/>
    </row>
    <row r="70" spans="1:9" ht="33" customHeight="1" thickBot="1" x14ac:dyDescent="0.65">
      <c r="A70" s="3"/>
      <c r="B70" s="3"/>
      <c r="C70" s="70" t="s">
        <v>255</v>
      </c>
      <c r="D70" s="71"/>
      <c r="E70" s="73"/>
      <c r="F70" s="74"/>
      <c r="G70" s="3"/>
      <c r="H70" s="3"/>
      <c r="I70" s="3"/>
    </row>
    <row r="71" spans="1:9" ht="33" customHeight="1" thickBot="1" x14ac:dyDescent="0.65">
      <c r="A71" s="3"/>
      <c r="B71" s="3"/>
      <c r="C71" s="70" t="s">
        <v>256</v>
      </c>
      <c r="D71" s="71"/>
      <c r="E71" s="73"/>
      <c r="F71" s="74"/>
      <c r="G71" s="3"/>
      <c r="H71" s="3"/>
      <c r="I71" s="3"/>
    </row>
    <row r="72" spans="1:9" ht="28.15" customHeight="1" thickBot="1" x14ac:dyDescent="0.65">
      <c r="A72" s="3"/>
      <c r="B72" s="3"/>
      <c r="C72" s="70" t="s">
        <v>257</v>
      </c>
      <c r="D72" s="71"/>
      <c r="E72" s="73"/>
      <c r="F72" s="74"/>
      <c r="G72" s="3"/>
      <c r="H72" s="3"/>
      <c r="I72" s="3"/>
    </row>
  </sheetData>
  <mergeCells count="28">
    <mergeCell ref="B55:H55"/>
    <mergeCell ref="B60:D60"/>
    <mergeCell ref="E60:H60"/>
    <mergeCell ref="B57:C57"/>
    <mergeCell ref="F57:H57"/>
    <mergeCell ref="B58:C58"/>
    <mergeCell ref="F58:H58"/>
    <mergeCell ref="B9:C9"/>
    <mergeCell ref="D9:H9"/>
    <mergeCell ref="B10:C10"/>
    <mergeCell ref="D10:H10"/>
    <mergeCell ref="B12:H12"/>
    <mergeCell ref="B4:H5"/>
    <mergeCell ref="B7:C7"/>
    <mergeCell ref="D7:H7"/>
    <mergeCell ref="B8:C8"/>
    <mergeCell ref="D8:H8"/>
    <mergeCell ref="C27:G27"/>
    <mergeCell ref="B43:G43"/>
    <mergeCell ref="B53:G53"/>
    <mergeCell ref="B29:H29"/>
    <mergeCell ref="B45:H45"/>
    <mergeCell ref="B66:D66"/>
    <mergeCell ref="E66:H66"/>
    <mergeCell ref="B62:D62"/>
    <mergeCell ref="E62:H62"/>
    <mergeCell ref="B64:D64"/>
    <mergeCell ref="E64:H64"/>
  </mergeCells>
  <conditionalFormatting sqref="E24:E26">
    <cfRule type="containsBlanks" dxfId="20" priority="16">
      <formula>LEN(TRIM(E24))=0</formula>
    </cfRule>
  </conditionalFormatting>
  <conditionalFormatting sqref="E15:E23 E33:E42">
    <cfRule type="containsBlanks" dxfId="19" priority="21">
      <formula>LEN(TRIM(E15))=0</formula>
    </cfRule>
  </conditionalFormatting>
  <conditionalFormatting sqref="E32">
    <cfRule type="containsBlanks" dxfId="18" priority="20">
      <formula>LEN(TRIM(E32))=0</formula>
    </cfRule>
  </conditionalFormatting>
  <conditionalFormatting sqref="D58:F58">
    <cfRule type="containsBlanks" dxfId="17" priority="13">
      <formula>LEN(TRIM(D58))=0</formula>
    </cfRule>
  </conditionalFormatting>
  <conditionalFormatting sqref="D58:F58">
    <cfRule type="containsBlanks" dxfId="16" priority="15">
      <formula>LEN(TRIM(D58))=0</formula>
    </cfRule>
  </conditionalFormatting>
  <conditionalFormatting sqref="D58:F58">
    <cfRule type="containsBlanks" dxfId="15" priority="14">
      <formula>LEN(TRIM(D58))=0</formula>
    </cfRule>
  </conditionalFormatting>
  <conditionalFormatting sqref="E48:E50 E52">
    <cfRule type="containsBlanks" dxfId="14" priority="4">
      <formula>LEN(TRIM(E48))=0</formula>
    </cfRule>
  </conditionalFormatting>
  <conditionalFormatting sqref="E48:E50 E52">
    <cfRule type="containsBlanks" dxfId="13" priority="6">
      <formula>LEN(TRIM(E48))=0</formula>
    </cfRule>
  </conditionalFormatting>
  <conditionalFormatting sqref="E48:E50 E52">
    <cfRule type="containsBlanks" dxfId="12" priority="5">
      <formula>LEN(TRIM(E48))=0</formula>
    </cfRule>
  </conditionalFormatting>
  <conditionalFormatting sqref="E51">
    <cfRule type="containsBlanks" dxfId="11" priority="1">
      <formula>LEN(TRIM(E51))=0</formula>
    </cfRule>
  </conditionalFormatting>
  <conditionalFormatting sqref="E51">
    <cfRule type="containsBlanks" dxfId="10" priority="3">
      <formula>LEN(TRIM(E51))=0</formula>
    </cfRule>
  </conditionalFormatting>
  <conditionalFormatting sqref="E51">
    <cfRule type="containsBlanks" dxfId="9" priority="2">
      <formula>LEN(TRIM(E51))=0</formula>
    </cfRule>
  </conditionalFormatting>
  <dataValidations count="1">
    <dataValidation type="decimal" operator="greaterThan" allowBlank="1" showInputMessage="1" showErrorMessage="1" sqref="D58">
      <formula1>0</formula1>
    </dataValidation>
  </dataValidation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topLeftCell="A43" zoomScale="80" zoomScaleNormal="80" workbookViewId="0">
      <selection activeCell="D20" sqref="D20"/>
    </sheetView>
  </sheetViews>
  <sheetFormatPr defaultColWidth="9.140625" defaultRowHeight="21.75" x14ac:dyDescent="0.5"/>
  <cols>
    <col min="1" max="1" width="5.28515625" style="2" customWidth="1"/>
    <col min="2" max="2" width="8.28515625" style="2" customWidth="1"/>
    <col min="3" max="3" width="60.140625" style="2" customWidth="1"/>
    <col min="4" max="4" width="14.7109375" style="26" customWidth="1"/>
    <col min="5" max="5" width="22.42578125" style="2" customWidth="1"/>
    <col min="6" max="6" width="15" style="2" customWidth="1"/>
    <col min="7" max="7" width="27" style="2" customWidth="1"/>
    <col min="8" max="8" width="26.42578125" style="2" customWidth="1"/>
    <col min="9" max="9" width="9.140625" style="3" customWidth="1"/>
    <col min="10" max="16384" width="9.140625" style="2"/>
  </cols>
  <sheetData>
    <row r="1" spans="1:11" ht="21" x14ac:dyDescent="0.6">
      <c r="A1" s="1"/>
      <c r="B1" s="1"/>
      <c r="C1" s="1"/>
      <c r="D1" s="1"/>
      <c r="E1" s="1"/>
      <c r="F1" s="1"/>
      <c r="G1" s="1"/>
      <c r="H1" s="1"/>
    </row>
    <row r="2" spans="1:11" ht="21" x14ac:dyDescent="0.6">
      <c r="A2" s="1"/>
      <c r="B2" s="1"/>
      <c r="C2" s="1"/>
      <c r="D2" s="1"/>
      <c r="E2" s="1"/>
      <c r="F2" s="1"/>
      <c r="G2" s="1"/>
      <c r="H2" s="1"/>
    </row>
    <row r="3" spans="1:11" ht="21.6" thickBot="1" x14ac:dyDescent="0.65">
      <c r="A3" s="1"/>
      <c r="B3" s="1"/>
      <c r="C3" s="1"/>
      <c r="D3" s="1"/>
      <c r="E3" s="1"/>
      <c r="F3" s="1"/>
      <c r="G3" s="1"/>
      <c r="H3" s="1"/>
    </row>
    <row r="4" spans="1:11" ht="21.75" customHeight="1" x14ac:dyDescent="0.5">
      <c r="A4" s="1"/>
      <c r="B4" s="101" t="s">
        <v>171</v>
      </c>
      <c r="C4" s="102"/>
      <c r="D4" s="102"/>
      <c r="E4" s="102"/>
      <c r="F4" s="102"/>
      <c r="G4" s="102"/>
      <c r="H4" s="103"/>
    </row>
    <row r="5" spans="1:11" ht="22.5" customHeight="1" thickBot="1" x14ac:dyDescent="0.55000000000000004">
      <c r="A5" s="1"/>
      <c r="B5" s="104"/>
      <c r="C5" s="105"/>
      <c r="D5" s="105"/>
      <c r="E5" s="105"/>
      <c r="F5" s="105"/>
      <c r="G5" s="105"/>
      <c r="H5" s="106"/>
    </row>
    <row r="6" spans="1:11" ht="21" x14ac:dyDescent="0.6">
      <c r="A6" s="1"/>
      <c r="B6" s="1"/>
      <c r="C6" s="1"/>
      <c r="E6" s="1"/>
      <c r="F6" s="1"/>
      <c r="G6" s="1"/>
      <c r="H6" s="1"/>
    </row>
    <row r="7" spans="1:11" ht="21" x14ac:dyDescent="0.6">
      <c r="A7" s="3"/>
      <c r="B7" s="114" t="s">
        <v>0</v>
      </c>
      <c r="C7" s="115"/>
      <c r="D7" s="107" t="s">
        <v>238</v>
      </c>
      <c r="E7" s="107"/>
      <c r="F7" s="107"/>
      <c r="G7" s="107"/>
      <c r="H7" s="107"/>
    </row>
    <row r="8" spans="1:11" ht="41.25" customHeight="1" x14ac:dyDescent="0.5">
      <c r="A8" s="3"/>
      <c r="B8" s="116" t="s">
        <v>1</v>
      </c>
      <c r="C8" s="117"/>
      <c r="D8" s="92" t="s">
        <v>241</v>
      </c>
      <c r="E8" s="92"/>
      <c r="F8" s="92"/>
      <c r="G8" s="92"/>
      <c r="H8" s="92"/>
    </row>
    <row r="9" spans="1:11" ht="41.25" customHeight="1" x14ac:dyDescent="0.6">
      <c r="A9" s="3"/>
      <c r="B9" s="116" t="s">
        <v>113</v>
      </c>
      <c r="C9" s="117"/>
      <c r="D9" s="118"/>
      <c r="E9" s="118"/>
      <c r="F9" s="118"/>
      <c r="G9" s="118"/>
      <c r="H9" s="118"/>
    </row>
    <row r="10" spans="1:11" ht="18" customHeight="1" x14ac:dyDescent="0.5">
      <c r="A10" s="3"/>
      <c r="B10" s="114" t="s">
        <v>2</v>
      </c>
      <c r="C10" s="115"/>
      <c r="D10" s="131" t="s">
        <v>184</v>
      </c>
      <c r="E10" s="131"/>
      <c r="F10" s="131"/>
      <c r="G10" s="131"/>
      <c r="H10" s="131"/>
    </row>
    <row r="11" spans="1:11" ht="22.5" thickBot="1" x14ac:dyDescent="0.55000000000000004">
      <c r="A11" s="1"/>
      <c r="B11" s="1"/>
      <c r="C11" s="1"/>
      <c r="E11" s="1"/>
      <c r="F11" s="1"/>
      <c r="G11" s="1"/>
      <c r="H11" s="1"/>
    </row>
    <row r="12" spans="1:11" ht="18" customHeight="1" thickBot="1" x14ac:dyDescent="0.65">
      <c r="A12" s="4"/>
      <c r="B12" s="93" t="s">
        <v>9</v>
      </c>
      <c r="C12" s="94"/>
      <c r="D12" s="94"/>
      <c r="E12" s="94"/>
      <c r="F12" s="94"/>
      <c r="G12" s="94"/>
      <c r="H12" s="95"/>
    </row>
    <row r="13" spans="1:11" ht="18" customHeight="1" thickBot="1" x14ac:dyDescent="0.65">
      <c r="A13" s="4"/>
      <c r="B13" s="11"/>
      <c r="C13" s="11"/>
      <c r="D13" s="27"/>
      <c r="E13" s="12"/>
      <c r="F13" s="12"/>
      <c r="G13" s="12"/>
      <c r="H13" s="12"/>
    </row>
    <row r="14" spans="1:11" s="5" customFormat="1" ht="21" x14ac:dyDescent="0.6">
      <c r="A14" s="6"/>
      <c r="B14" s="14" t="s">
        <v>3</v>
      </c>
      <c r="C14" s="15" t="s">
        <v>4</v>
      </c>
      <c r="D14" s="28" t="s">
        <v>5</v>
      </c>
      <c r="E14" s="16" t="s">
        <v>6</v>
      </c>
      <c r="F14" s="16" t="s">
        <v>7</v>
      </c>
      <c r="G14" s="16" t="s">
        <v>230</v>
      </c>
      <c r="H14" s="16" t="s">
        <v>229</v>
      </c>
      <c r="I14" s="3"/>
    </row>
    <row r="15" spans="1:11" s="5" customFormat="1" ht="17.25" customHeight="1" x14ac:dyDescent="0.6">
      <c r="A15" s="7"/>
      <c r="B15" s="17" t="s">
        <v>13</v>
      </c>
      <c r="C15" s="17" t="s">
        <v>91</v>
      </c>
      <c r="D15" s="25">
        <v>158</v>
      </c>
      <c r="E15" s="18"/>
      <c r="F15" s="19">
        <f t="shared" ref="F15:F26" si="0">E15*14%</f>
        <v>0</v>
      </c>
      <c r="G15" s="19">
        <f t="shared" ref="G15:G26" si="1">(E15+F15)*$D15</f>
        <v>0</v>
      </c>
      <c r="H15" s="42">
        <f>G15*12</f>
        <v>0</v>
      </c>
      <c r="I15" s="3"/>
    </row>
    <row r="16" spans="1:11" s="5" customFormat="1" ht="21.75" customHeight="1" x14ac:dyDescent="0.6">
      <c r="A16" s="7"/>
      <c r="B16" s="17" t="s">
        <v>14</v>
      </c>
      <c r="C16" s="20" t="s">
        <v>8</v>
      </c>
      <c r="D16" s="25">
        <v>192</v>
      </c>
      <c r="E16" s="18"/>
      <c r="F16" s="19">
        <f t="shared" si="0"/>
        <v>0</v>
      </c>
      <c r="G16" s="19">
        <f t="shared" si="1"/>
        <v>0</v>
      </c>
      <c r="H16" s="42">
        <f t="shared" ref="H16:H26" si="2">G16*12</f>
        <v>0</v>
      </c>
      <c r="I16" s="3"/>
      <c r="K16" s="69"/>
    </row>
    <row r="17" spans="1:11" s="5" customFormat="1" ht="43.5" customHeight="1" x14ac:dyDescent="0.6">
      <c r="A17" s="7"/>
      <c r="B17" s="17" t="s">
        <v>15</v>
      </c>
      <c r="C17" s="17" t="s">
        <v>98</v>
      </c>
      <c r="D17" s="25">
        <v>35</v>
      </c>
      <c r="E17" s="18"/>
      <c r="F17" s="19">
        <f t="shared" si="0"/>
        <v>0</v>
      </c>
      <c r="G17" s="19">
        <f t="shared" si="1"/>
        <v>0</v>
      </c>
      <c r="H17" s="42">
        <f t="shared" si="2"/>
        <v>0</v>
      </c>
      <c r="I17" s="3"/>
    </row>
    <row r="18" spans="1:11" s="5" customFormat="1" ht="21.75" customHeight="1" x14ac:dyDescent="0.6">
      <c r="A18" s="7"/>
      <c r="B18" s="17" t="s">
        <v>16</v>
      </c>
      <c r="C18" s="32" t="s">
        <v>176</v>
      </c>
      <c r="D18" s="25">
        <v>116</v>
      </c>
      <c r="E18" s="18"/>
      <c r="F18" s="19">
        <f t="shared" si="0"/>
        <v>0</v>
      </c>
      <c r="G18" s="19">
        <f t="shared" si="1"/>
        <v>0</v>
      </c>
      <c r="H18" s="42">
        <f t="shared" si="2"/>
        <v>0</v>
      </c>
      <c r="I18" s="3"/>
    </row>
    <row r="19" spans="1:11" s="5" customFormat="1" ht="21" x14ac:dyDescent="0.6">
      <c r="A19" s="7"/>
      <c r="B19" s="17" t="s">
        <v>17</v>
      </c>
      <c r="C19" s="17" t="s">
        <v>95</v>
      </c>
      <c r="D19" s="25">
        <v>1</v>
      </c>
      <c r="E19" s="18"/>
      <c r="F19" s="19">
        <f t="shared" si="0"/>
        <v>0</v>
      </c>
      <c r="G19" s="19">
        <f t="shared" si="1"/>
        <v>0</v>
      </c>
      <c r="H19" s="42">
        <f t="shared" si="2"/>
        <v>0</v>
      </c>
      <c r="I19" s="3"/>
    </row>
    <row r="20" spans="1:11" s="5" customFormat="1" ht="21.75" customHeight="1" x14ac:dyDescent="0.6">
      <c r="A20" s="7"/>
      <c r="B20" s="17" t="s">
        <v>18</v>
      </c>
      <c r="C20" s="17" t="s">
        <v>93</v>
      </c>
      <c r="D20" s="25">
        <v>121</v>
      </c>
      <c r="E20" s="18"/>
      <c r="F20" s="19">
        <f t="shared" si="0"/>
        <v>0</v>
      </c>
      <c r="G20" s="19">
        <f t="shared" si="1"/>
        <v>0</v>
      </c>
      <c r="H20" s="42">
        <f t="shared" si="2"/>
        <v>0</v>
      </c>
      <c r="I20" s="3"/>
    </row>
    <row r="21" spans="1:11" s="5" customFormat="1" ht="21.75" customHeight="1" x14ac:dyDescent="0.6">
      <c r="A21" s="7"/>
      <c r="B21" s="17" t="s">
        <v>19</v>
      </c>
      <c r="C21" s="32" t="s">
        <v>194</v>
      </c>
      <c r="D21" s="25">
        <v>230</v>
      </c>
      <c r="E21" s="18"/>
      <c r="F21" s="19">
        <f t="shared" si="0"/>
        <v>0</v>
      </c>
      <c r="G21" s="19">
        <f t="shared" si="1"/>
        <v>0</v>
      </c>
      <c r="H21" s="42">
        <f t="shared" si="2"/>
        <v>0</v>
      </c>
      <c r="I21" s="3"/>
      <c r="K21" s="69"/>
    </row>
    <row r="22" spans="1:11" s="5" customFormat="1" ht="21.75" customHeight="1" x14ac:dyDescent="0.6">
      <c r="A22" s="7"/>
      <c r="B22" s="17" t="s">
        <v>20</v>
      </c>
      <c r="C22" s="17" t="s">
        <v>96</v>
      </c>
      <c r="D22" s="25">
        <v>92</v>
      </c>
      <c r="E22" s="18"/>
      <c r="F22" s="19">
        <f t="shared" si="0"/>
        <v>0</v>
      </c>
      <c r="G22" s="19">
        <f t="shared" si="1"/>
        <v>0</v>
      </c>
      <c r="H22" s="42">
        <f t="shared" si="2"/>
        <v>0</v>
      </c>
      <c r="I22" s="3"/>
    </row>
    <row r="23" spans="1:11" s="5" customFormat="1" ht="44.25" customHeight="1" x14ac:dyDescent="0.6">
      <c r="A23" s="7"/>
      <c r="B23" s="17" t="s">
        <v>21</v>
      </c>
      <c r="C23" s="21" t="s">
        <v>94</v>
      </c>
      <c r="D23" s="25">
        <v>92</v>
      </c>
      <c r="E23" s="18"/>
      <c r="F23" s="19">
        <f t="shared" si="0"/>
        <v>0</v>
      </c>
      <c r="G23" s="19">
        <f t="shared" si="1"/>
        <v>0</v>
      </c>
      <c r="H23" s="42">
        <f t="shared" si="2"/>
        <v>0</v>
      </c>
      <c r="I23" s="3"/>
    </row>
    <row r="24" spans="1:11" s="5" customFormat="1" ht="44.25" customHeight="1" x14ac:dyDescent="0.6">
      <c r="A24" s="7"/>
      <c r="B24" s="17" t="s">
        <v>22</v>
      </c>
      <c r="C24" s="32" t="s">
        <v>193</v>
      </c>
      <c r="D24" s="29">
        <v>60</v>
      </c>
      <c r="E24" s="18"/>
      <c r="F24" s="19">
        <f t="shared" si="0"/>
        <v>0</v>
      </c>
      <c r="G24" s="19">
        <f t="shared" si="1"/>
        <v>0</v>
      </c>
      <c r="H24" s="42">
        <f t="shared" si="2"/>
        <v>0</v>
      </c>
      <c r="I24" s="3"/>
    </row>
    <row r="25" spans="1:11" s="5" customFormat="1" ht="44.25" customHeight="1" x14ac:dyDescent="0.6">
      <c r="A25" s="7"/>
      <c r="B25" s="17" t="s">
        <v>23</v>
      </c>
      <c r="C25" s="32" t="s">
        <v>190</v>
      </c>
      <c r="D25" s="25">
        <v>241</v>
      </c>
      <c r="E25" s="18"/>
      <c r="F25" s="19">
        <f t="shared" si="0"/>
        <v>0</v>
      </c>
      <c r="G25" s="19">
        <f t="shared" si="1"/>
        <v>0</v>
      </c>
      <c r="H25" s="42">
        <f t="shared" si="2"/>
        <v>0</v>
      </c>
      <c r="I25" s="3"/>
    </row>
    <row r="26" spans="1:11" s="5" customFormat="1" ht="44.25" customHeight="1" thickBot="1" x14ac:dyDescent="0.65">
      <c r="A26" s="7"/>
      <c r="B26" s="17" t="s">
        <v>31</v>
      </c>
      <c r="C26" s="17" t="s">
        <v>92</v>
      </c>
      <c r="D26" s="25">
        <v>18</v>
      </c>
      <c r="E26" s="44"/>
      <c r="F26" s="19">
        <f t="shared" si="0"/>
        <v>0</v>
      </c>
      <c r="G26" s="19">
        <f t="shared" si="1"/>
        <v>0</v>
      </c>
      <c r="H26" s="42">
        <f t="shared" si="2"/>
        <v>0</v>
      </c>
      <c r="I26" s="3"/>
    </row>
    <row r="27" spans="1:11" s="5" customFormat="1" ht="21" customHeight="1" thickBot="1" x14ac:dyDescent="0.65">
      <c r="A27" s="8"/>
      <c r="B27" s="96" t="s">
        <v>12</v>
      </c>
      <c r="C27" s="97"/>
      <c r="D27" s="97"/>
      <c r="E27" s="97"/>
      <c r="F27" s="97"/>
      <c r="G27" s="97"/>
      <c r="H27" s="61">
        <f>SUM(H15:H26)</f>
        <v>0</v>
      </c>
      <c r="I27" s="3"/>
    </row>
    <row r="28" spans="1:11" ht="21.6" thickBot="1" x14ac:dyDescent="0.65">
      <c r="A28" s="1"/>
      <c r="B28" s="1"/>
      <c r="C28" s="1"/>
      <c r="E28" s="1"/>
      <c r="F28" s="1"/>
      <c r="G28" s="1"/>
      <c r="H28" s="1"/>
    </row>
    <row r="29" spans="1:11" ht="22.5" customHeight="1" thickBot="1" x14ac:dyDescent="0.65">
      <c r="A29" s="1"/>
      <c r="B29" s="111" t="s">
        <v>10</v>
      </c>
      <c r="C29" s="112"/>
      <c r="D29" s="112"/>
      <c r="E29" s="112"/>
      <c r="F29" s="112"/>
      <c r="G29" s="112"/>
      <c r="H29" s="113"/>
    </row>
    <row r="30" spans="1:11" ht="22.5" customHeight="1" thickBot="1" x14ac:dyDescent="0.65">
      <c r="A30" s="1"/>
      <c r="B30" s="9"/>
      <c r="C30" s="9"/>
      <c r="D30" s="30"/>
      <c r="E30" s="10"/>
      <c r="F30" s="10"/>
      <c r="G30" s="10"/>
      <c r="H30" s="10"/>
    </row>
    <row r="31" spans="1:11" ht="21" x14ac:dyDescent="0.6">
      <c r="A31" s="1"/>
      <c r="B31" s="14" t="s">
        <v>3</v>
      </c>
      <c r="C31" s="15" t="s">
        <v>4</v>
      </c>
      <c r="D31" s="28" t="s">
        <v>5</v>
      </c>
      <c r="E31" s="16" t="s">
        <v>6</v>
      </c>
      <c r="F31" s="16" t="s">
        <v>7</v>
      </c>
      <c r="G31" s="16" t="s">
        <v>230</v>
      </c>
      <c r="H31" s="16" t="s">
        <v>229</v>
      </c>
    </row>
    <row r="32" spans="1:11" ht="21" x14ac:dyDescent="0.6">
      <c r="A32" s="1"/>
      <c r="B32" s="17" t="s">
        <v>24</v>
      </c>
      <c r="C32" s="32" t="s">
        <v>188</v>
      </c>
      <c r="D32" s="24">
        <v>303</v>
      </c>
      <c r="E32" s="18"/>
      <c r="F32" s="19">
        <f>E32*14%</f>
        <v>0</v>
      </c>
      <c r="G32" s="19">
        <f>(E32+F32)*$D32</f>
        <v>0</v>
      </c>
      <c r="H32" s="42">
        <f>G32*12</f>
        <v>0</v>
      </c>
    </row>
    <row r="33" spans="1:10" ht="42" x14ac:dyDescent="0.6">
      <c r="A33" s="1"/>
      <c r="B33" s="17" t="s">
        <v>25</v>
      </c>
      <c r="C33" s="32" t="s">
        <v>191</v>
      </c>
      <c r="D33" s="24">
        <v>1</v>
      </c>
      <c r="E33" s="18"/>
      <c r="F33" s="19">
        <f>E33*14%</f>
        <v>0</v>
      </c>
      <c r="G33" s="19">
        <f t="shared" ref="G33:G41" si="3">(E33+F33)*$D33</f>
        <v>0</v>
      </c>
      <c r="H33" s="42">
        <f t="shared" ref="H33:H41" si="4">G33*12</f>
        <v>0</v>
      </c>
    </row>
    <row r="34" spans="1:10" ht="21" x14ac:dyDescent="0.6">
      <c r="A34" s="1"/>
      <c r="B34" s="17" t="s">
        <v>26</v>
      </c>
      <c r="C34" s="32" t="s">
        <v>189</v>
      </c>
      <c r="D34" s="24">
        <v>810</v>
      </c>
      <c r="E34" s="18"/>
      <c r="F34" s="19">
        <f t="shared" ref="F34:F41" si="5">E34*14%</f>
        <v>0</v>
      </c>
      <c r="G34" s="19">
        <f t="shared" si="3"/>
        <v>0</v>
      </c>
      <c r="H34" s="42">
        <f t="shared" si="4"/>
        <v>0</v>
      </c>
    </row>
    <row r="35" spans="1:10" ht="21" x14ac:dyDescent="0.6">
      <c r="A35" s="1"/>
      <c r="B35" s="17" t="s">
        <v>27</v>
      </c>
      <c r="C35" s="32" t="s">
        <v>104</v>
      </c>
      <c r="D35" s="24">
        <v>20</v>
      </c>
      <c r="E35" s="18"/>
      <c r="F35" s="19">
        <f t="shared" si="5"/>
        <v>0</v>
      </c>
      <c r="G35" s="19">
        <f t="shared" si="3"/>
        <v>0</v>
      </c>
      <c r="H35" s="42">
        <f t="shared" si="4"/>
        <v>0</v>
      </c>
    </row>
    <row r="36" spans="1:10" ht="21" x14ac:dyDescent="0.6">
      <c r="A36" s="1"/>
      <c r="B36" s="17" t="s">
        <v>28</v>
      </c>
      <c r="C36" s="32" t="s">
        <v>105</v>
      </c>
      <c r="D36" s="24">
        <v>161</v>
      </c>
      <c r="E36" s="18"/>
      <c r="F36" s="19">
        <f t="shared" si="5"/>
        <v>0</v>
      </c>
      <c r="G36" s="19">
        <f t="shared" si="3"/>
        <v>0</v>
      </c>
      <c r="H36" s="42">
        <f t="shared" si="4"/>
        <v>0</v>
      </c>
      <c r="J36" s="52"/>
    </row>
    <row r="37" spans="1:10" ht="21" x14ac:dyDescent="0.6">
      <c r="A37" s="1"/>
      <c r="B37" s="17" t="s">
        <v>29</v>
      </c>
      <c r="C37" s="32" t="s">
        <v>258</v>
      </c>
      <c r="D37" s="24">
        <v>60</v>
      </c>
      <c r="E37" s="18"/>
      <c r="F37" s="19">
        <f t="shared" si="5"/>
        <v>0</v>
      </c>
      <c r="G37" s="19">
        <f t="shared" si="3"/>
        <v>0</v>
      </c>
      <c r="H37" s="42">
        <f t="shared" si="4"/>
        <v>0</v>
      </c>
    </row>
    <row r="38" spans="1:10" ht="21" x14ac:dyDescent="0.6">
      <c r="A38" s="1"/>
      <c r="B38" s="17" t="s">
        <v>30</v>
      </c>
      <c r="C38" s="32" t="s">
        <v>112</v>
      </c>
      <c r="D38" s="24">
        <v>1</v>
      </c>
      <c r="E38" s="18"/>
      <c r="F38" s="19">
        <f t="shared" si="5"/>
        <v>0</v>
      </c>
      <c r="G38" s="19">
        <f t="shared" si="3"/>
        <v>0</v>
      </c>
      <c r="H38" s="42">
        <f t="shared" si="4"/>
        <v>0</v>
      </c>
    </row>
    <row r="39" spans="1:10" ht="21" x14ac:dyDescent="0.6">
      <c r="A39" s="1"/>
      <c r="B39" s="17" t="s">
        <v>32</v>
      </c>
      <c r="C39" s="32" t="s">
        <v>109</v>
      </c>
      <c r="D39" s="24">
        <v>189</v>
      </c>
      <c r="E39" s="18"/>
      <c r="F39" s="19">
        <f t="shared" si="5"/>
        <v>0</v>
      </c>
      <c r="G39" s="19">
        <f t="shared" si="3"/>
        <v>0</v>
      </c>
      <c r="H39" s="42">
        <f t="shared" si="4"/>
        <v>0</v>
      </c>
    </row>
    <row r="40" spans="1:10" ht="21" x14ac:dyDescent="0.6">
      <c r="A40" s="1"/>
      <c r="B40" s="17" t="s">
        <v>117</v>
      </c>
      <c r="C40" s="32" t="s">
        <v>110</v>
      </c>
      <c r="D40" s="24">
        <v>82</v>
      </c>
      <c r="E40" s="18"/>
      <c r="F40" s="19">
        <f t="shared" si="5"/>
        <v>0</v>
      </c>
      <c r="G40" s="19">
        <f t="shared" si="3"/>
        <v>0</v>
      </c>
      <c r="H40" s="42">
        <f t="shared" si="4"/>
        <v>0</v>
      </c>
      <c r="J40" s="52"/>
    </row>
    <row r="41" spans="1:10" ht="21.6" thickBot="1" x14ac:dyDescent="0.65">
      <c r="A41" s="1"/>
      <c r="B41" s="17" t="s">
        <v>118</v>
      </c>
      <c r="C41" s="32" t="s">
        <v>111</v>
      </c>
      <c r="D41" s="24">
        <v>5742</v>
      </c>
      <c r="E41" s="18"/>
      <c r="F41" s="19">
        <f t="shared" si="5"/>
        <v>0</v>
      </c>
      <c r="G41" s="19">
        <f t="shared" si="3"/>
        <v>0</v>
      </c>
      <c r="H41" s="42">
        <f t="shared" si="4"/>
        <v>0</v>
      </c>
    </row>
    <row r="42" spans="1:10" s="5" customFormat="1" ht="21" customHeight="1" thickBot="1" x14ac:dyDescent="0.65">
      <c r="A42" s="8"/>
      <c r="B42" s="96" t="s">
        <v>12</v>
      </c>
      <c r="C42" s="97"/>
      <c r="D42" s="97"/>
      <c r="E42" s="97"/>
      <c r="F42" s="97"/>
      <c r="G42" s="97"/>
      <c r="H42" s="61">
        <f>SUM(H32:H41)</f>
        <v>0</v>
      </c>
      <c r="I42" s="3"/>
    </row>
    <row r="43" spans="1:10" s="5" customFormat="1" ht="21.6" thickBot="1" x14ac:dyDescent="0.65">
      <c r="A43" s="1"/>
      <c r="B43" s="2"/>
      <c r="C43" s="2"/>
      <c r="D43" s="26"/>
      <c r="E43" s="2"/>
      <c r="F43" s="1"/>
      <c r="G43" s="1"/>
      <c r="H43" s="1"/>
      <c r="I43" s="3"/>
    </row>
    <row r="44" spans="1:10" ht="18" customHeight="1" thickBot="1" x14ac:dyDescent="0.65">
      <c r="A44" s="4"/>
      <c r="B44" s="93" t="s">
        <v>11</v>
      </c>
      <c r="C44" s="94"/>
      <c r="D44" s="94"/>
      <c r="E44" s="94"/>
      <c r="F44" s="94"/>
      <c r="G44" s="94"/>
      <c r="H44" s="95"/>
    </row>
    <row r="45" spans="1:10" ht="18" customHeight="1" thickBot="1" x14ac:dyDescent="0.65">
      <c r="A45" s="4"/>
      <c r="B45" s="11"/>
      <c r="C45" s="11"/>
      <c r="D45" s="27"/>
      <c r="E45" s="12"/>
      <c r="F45" s="12"/>
      <c r="G45" s="12"/>
      <c r="H45" s="12"/>
    </row>
    <row r="46" spans="1:10" s="5" customFormat="1" ht="21" x14ac:dyDescent="0.6">
      <c r="A46" s="6"/>
      <c r="B46" s="14" t="s">
        <v>3</v>
      </c>
      <c r="C46" s="15" t="s">
        <v>4</v>
      </c>
      <c r="D46" s="28" t="s">
        <v>5</v>
      </c>
      <c r="E46" s="16" t="s">
        <v>234</v>
      </c>
      <c r="F46" s="16" t="s">
        <v>7</v>
      </c>
      <c r="G46" s="16" t="s">
        <v>231</v>
      </c>
      <c r="H46" s="14" t="s">
        <v>229</v>
      </c>
      <c r="I46" s="3"/>
    </row>
    <row r="47" spans="1:10" s="5" customFormat="1" ht="40.5" customHeight="1" x14ac:dyDescent="0.6">
      <c r="A47" s="7"/>
      <c r="B47" s="17" t="s">
        <v>120</v>
      </c>
      <c r="C47" s="17" t="s">
        <v>251</v>
      </c>
      <c r="D47" s="51">
        <v>607</v>
      </c>
      <c r="E47" s="23"/>
      <c r="F47" s="19">
        <f>E47*14%</f>
        <v>0</v>
      </c>
      <c r="G47" s="19">
        <f>(E47+F47)*2</f>
        <v>0</v>
      </c>
      <c r="H47" s="46">
        <f>G47*12</f>
        <v>0</v>
      </c>
      <c r="I47" s="3"/>
    </row>
    <row r="48" spans="1:10" s="5" customFormat="1" ht="43.15" customHeight="1" x14ac:dyDescent="0.6">
      <c r="A48" s="7"/>
      <c r="B48" s="17" t="s">
        <v>180</v>
      </c>
      <c r="C48" s="17" t="s">
        <v>253</v>
      </c>
      <c r="D48" s="25">
        <v>158</v>
      </c>
      <c r="E48" s="23"/>
      <c r="F48" s="19">
        <f t="shared" ref="F48:F51" si="6">E48*14%</f>
        <v>0</v>
      </c>
      <c r="G48" s="19">
        <f>(E48+F48)*4</f>
        <v>0</v>
      </c>
      <c r="H48" s="46">
        <f t="shared" ref="H48:H51" si="7">G48*12</f>
        <v>0</v>
      </c>
      <c r="I48" s="3"/>
    </row>
    <row r="49" spans="1:9" s="5" customFormat="1" ht="35.450000000000003" customHeight="1" x14ac:dyDescent="0.6">
      <c r="A49" s="7"/>
      <c r="B49" s="17" t="s">
        <v>181</v>
      </c>
      <c r="C49" s="17" t="s">
        <v>250</v>
      </c>
      <c r="D49" s="25">
        <v>1</v>
      </c>
      <c r="E49" s="23"/>
      <c r="F49" s="19">
        <f t="shared" si="6"/>
        <v>0</v>
      </c>
      <c r="G49" s="19">
        <f>(E49+F49)*2</f>
        <v>0</v>
      </c>
      <c r="H49" s="46">
        <f t="shared" si="7"/>
        <v>0</v>
      </c>
      <c r="I49" s="3"/>
    </row>
    <row r="50" spans="1:9" s="5" customFormat="1" ht="45" customHeight="1" x14ac:dyDescent="0.6">
      <c r="A50" s="7"/>
      <c r="B50" s="17" t="s">
        <v>182</v>
      </c>
      <c r="C50" s="17" t="s">
        <v>249</v>
      </c>
      <c r="D50" s="25">
        <v>1</v>
      </c>
      <c r="E50" s="23"/>
      <c r="F50" s="19">
        <f t="shared" si="6"/>
        <v>0</v>
      </c>
      <c r="G50" s="19">
        <f>(E50+F50)*1</f>
        <v>0</v>
      </c>
      <c r="H50" s="46">
        <f t="shared" si="7"/>
        <v>0</v>
      </c>
      <c r="I50" s="3"/>
    </row>
    <row r="51" spans="1:9" s="5" customFormat="1" ht="54.6" customHeight="1" thickBot="1" x14ac:dyDescent="0.65">
      <c r="A51" s="7"/>
      <c r="B51" s="17" t="s">
        <v>183</v>
      </c>
      <c r="C51" s="17" t="s">
        <v>252</v>
      </c>
      <c r="D51" s="51">
        <v>18</v>
      </c>
      <c r="E51" s="23"/>
      <c r="F51" s="19">
        <f t="shared" si="6"/>
        <v>0</v>
      </c>
      <c r="G51" s="19">
        <f>(E51+F51)*4</f>
        <v>0</v>
      </c>
      <c r="H51" s="50">
        <f t="shared" si="7"/>
        <v>0</v>
      </c>
      <c r="I51" s="3"/>
    </row>
    <row r="52" spans="1:9" s="5" customFormat="1" ht="21" customHeight="1" thickBot="1" x14ac:dyDescent="0.65">
      <c r="A52" s="8"/>
      <c r="B52" s="99" t="s">
        <v>12</v>
      </c>
      <c r="C52" s="100"/>
      <c r="D52" s="100"/>
      <c r="E52" s="100"/>
      <c r="F52" s="100"/>
      <c r="G52" s="100"/>
      <c r="H52" s="61">
        <f>H47+H48+H51</f>
        <v>0</v>
      </c>
      <c r="I52" s="3"/>
    </row>
    <row r="53" spans="1:9" s="5" customFormat="1" ht="21.6" thickBot="1" x14ac:dyDescent="0.65">
      <c r="A53" s="8"/>
      <c r="B53" s="13"/>
      <c r="C53" s="13"/>
      <c r="D53" s="13"/>
      <c r="E53" s="13"/>
      <c r="F53" s="13"/>
      <c r="G53" s="13"/>
      <c r="H53" s="13"/>
      <c r="I53" s="3"/>
    </row>
    <row r="54" spans="1:9" s="5" customFormat="1" ht="21.6" thickBot="1" x14ac:dyDescent="0.65">
      <c r="A54" s="8"/>
      <c r="B54" s="93" t="s">
        <v>199</v>
      </c>
      <c r="C54" s="94"/>
      <c r="D54" s="94"/>
      <c r="E54" s="94"/>
      <c r="F54" s="94"/>
      <c r="G54" s="94"/>
      <c r="H54" s="95"/>
      <c r="I54" s="3"/>
    </row>
    <row r="55" spans="1:9" s="5" customFormat="1" ht="21" x14ac:dyDescent="0.6">
      <c r="A55" s="8"/>
      <c r="B55" s="13"/>
      <c r="C55" s="13"/>
      <c r="D55" s="31"/>
      <c r="E55" s="8"/>
      <c r="F55" s="8"/>
      <c r="G55" s="8"/>
      <c r="H55" s="8"/>
      <c r="I55" s="3"/>
    </row>
    <row r="56" spans="1:9" s="47" customFormat="1" ht="70.150000000000006" x14ac:dyDescent="0.7">
      <c r="A56" s="3"/>
      <c r="B56" s="108" t="s">
        <v>240</v>
      </c>
      <c r="C56" s="108"/>
      <c r="D56" s="43" t="s">
        <v>196</v>
      </c>
      <c r="E56" s="43" t="s">
        <v>197</v>
      </c>
      <c r="F56" s="108" t="s">
        <v>195</v>
      </c>
      <c r="G56" s="108"/>
      <c r="H56" s="108"/>
      <c r="I56" s="3"/>
    </row>
    <row r="57" spans="1:9" s="47" customFormat="1" ht="21" customHeight="1" x14ac:dyDescent="0.7">
      <c r="A57" s="3"/>
      <c r="B57" s="109" t="s">
        <v>198</v>
      </c>
      <c r="C57" s="109"/>
      <c r="D57" s="48"/>
      <c r="E57" s="48"/>
      <c r="F57" s="161"/>
      <c r="G57" s="161"/>
      <c r="H57" s="161"/>
      <c r="I57" s="3"/>
    </row>
    <row r="58" spans="1:9" ht="21" x14ac:dyDescent="0.6">
      <c r="A58" s="3"/>
      <c r="B58" s="13"/>
      <c r="C58" s="13"/>
      <c r="D58" s="13"/>
      <c r="E58" s="13"/>
      <c r="F58" s="13"/>
      <c r="G58" s="13"/>
      <c r="H58" s="13"/>
    </row>
    <row r="59" spans="1:9" s="5" customFormat="1" ht="33" customHeight="1" x14ac:dyDescent="0.6">
      <c r="A59" s="3"/>
      <c r="B59" s="83" t="s">
        <v>232</v>
      </c>
      <c r="C59" s="84"/>
      <c r="D59" s="85"/>
      <c r="E59" s="86">
        <f>H27+H42+H52</f>
        <v>0</v>
      </c>
      <c r="F59" s="87"/>
      <c r="G59" s="87"/>
      <c r="H59" s="88"/>
      <c r="I59" s="3"/>
    </row>
    <row r="60" spans="1:9" ht="21" x14ac:dyDescent="0.6">
      <c r="A60" s="3"/>
      <c r="B60" s="13"/>
      <c r="C60" s="13"/>
      <c r="D60" s="13"/>
      <c r="E60" s="13"/>
      <c r="F60" s="13"/>
      <c r="G60" s="13"/>
      <c r="H60" s="13"/>
    </row>
    <row r="61" spans="1:9" ht="28.9" x14ac:dyDescent="0.6">
      <c r="A61" s="3"/>
      <c r="B61" s="83" t="s">
        <v>243</v>
      </c>
      <c r="C61" s="84"/>
      <c r="D61" s="85"/>
      <c r="E61" s="119">
        <f>(E59*D57)+E59</f>
        <v>0</v>
      </c>
      <c r="F61" s="119"/>
      <c r="G61" s="119"/>
      <c r="H61" s="119"/>
    </row>
    <row r="62" spans="1:9" ht="21" x14ac:dyDescent="0.6">
      <c r="A62" s="3"/>
      <c r="B62" s="13"/>
      <c r="C62" s="13"/>
      <c r="D62" s="13"/>
      <c r="E62" s="13"/>
      <c r="F62" s="13"/>
      <c r="G62" s="13"/>
      <c r="H62" s="13"/>
    </row>
    <row r="63" spans="1:9" ht="29.25" customHeight="1" x14ac:dyDescent="0.6">
      <c r="A63" s="3"/>
      <c r="B63" s="83" t="s">
        <v>244</v>
      </c>
      <c r="C63" s="84"/>
      <c r="D63" s="85"/>
      <c r="E63" s="119">
        <f>(E61*E57)+E61</f>
        <v>0</v>
      </c>
      <c r="F63" s="119"/>
      <c r="G63" s="119"/>
      <c r="H63" s="119"/>
    </row>
    <row r="64" spans="1:9" ht="21" x14ac:dyDescent="0.6">
      <c r="A64" s="3"/>
      <c r="B64" s="8"/>
      <c r="C64" s="8"/>
      <c r="D64" s="8"/>
      <c r="E64" s="8"/>
      <c r="F64" s="8"/>
      <c r="G64" s="8"/>
      <c r="H64" s="8"/>
    </row>
    <row r="65" spans="1:8" ht="29.25" customHeight="1" x14ac:dyDescent="0.6">
      <c r="A65" s="3"/>
      <c r="B65" s="83" t="s">
        <v>245</v>
      </c>
      <c r="C65" s="84"/>
      <c r="D65" s="85"/>
      <c r="E65" s="119">
        <f>E59+E61+E63</f>
        <v>0</v>
      </c>
      <c r="F65" s="119"/>
      <c r="G65" s="119"/>
      <c r="H65" s="119"/>
    </row>
    <row r="66" spans="1:8" ht="21" x14ac:dyDescent="0.6">
      <c r="A66" s="3"/>
      <c r="B66" s="3"/>
      <c r="C66" s="3"/>
      <c r="D66" s="3"/>
      <c r="E66" s="3"/>
      <c r="F66" s="3"/>
      <c r="G66" s="3"/>
      <c r="H66" s="3"/>
    </row>
    <row r="67" spans="1:8" ht="21" x14ac:dyDescent="0.6">
      <c r="A67" s="3"/>
      <c r="B67" s="3"/>
      <c r="C67" s="3"/>
      <c r="D67" s="3"/>
      <c r="E67" s="3"/>
      <c r="F67" s="3"/>
      <c r="G67" s="3"/>
      <c r="H67" s="3"/>
    </row>
    <row r="68" spans="1:8" ht="18.600000000000001" customHeight="1" thickBot="1" x14ac:dyDescent="0.65">
      <c r="A68" s="3"/>
      <c r="B68" s="3"/>
      <c r="C68" s="70" t="s">
        <v>254</v>
      </c>
      <c r="D68" s="71"/>
      <c r="E68" s="71"/>
      <c r="F68" s="72"/>
      <c r="G68" s="3"/>
      <c r="H68" s="3"/>
    </row>
    <row r="69" spans="1:8" ht="33" customHeight="1" thickBot="1" x14ac:dyDescent="0.65">
      <c r="A69" s="3"/>
      <c r="B69" s="3"/>
      <c r="C69" s="70" t="s">
        <v>255</v>
      </c>
      <c r="D69" s="71"/>
      <c r="E69" s="73"/>
      <c r="F69" s="74"/>
      <c r="G69" s="3"/>
      <c r="H69" s="3"/>
    </row>
    <row r="70" spans="1:8" ht="33" customHeight="1" thickBot="1" x14ac:dyDescent="0.65">
      <c r="A70" s="3"/>
      <c r="B70" s="3"/>
      <c r="C70" s="70" t="s">
        <v>256</v>
      </c>
      <c r="D70" s="71"/>
      <c r="E70" s="73"/>
      <c r="F70" s="74"/>
      <c r="G70" s="3"/>
      <c r="H70" s="3"/>
    </row>
    <row r="71" spans="1:8" ht="28.15" customHeight="1" thickBot="1" x14ac:dyDescent="0.65">
      <c r="A71" s="3"/>
      <c r="B71" s="3"/>
      <c r="C71" s="70" t="s">
        <v>257</v>
      </c>
      <c r="D71" s="71"/>
      <c r="E71" s="73"/>
      <c r="F71" s="74"/>
      <c r="G71" s="3"/>
      <c r="H71" s="3"/>
    </row>
    <row r="72" spans="1:8" ht="21" x14ac:dyDescent="0.6">
      <c r="A72" s="3"/>
      <c r="B72" s="3"/>
      <c r="C72" s="3"/>
      <c r="D72" s="3"/>
      <c r="E72" s="3"/>
      <c r="F72" s="3"/>
      <c r="G72" s="3"/>
      <c r="H72" s="3"/>
    </row>
  </sheetData>
  <mergeCells count="28">
    <mergeCell ref="B54:H54"/>
    <mergeCell ref="B59:D59"/>
    <mergeCell ref="E59:H59"/>
    <mergeCell ref="B56:C56"/>
    <mergeCell ref="F56:H56"/>
    <mergeCell ref="B57:C57"/>
    <mergeCell ref="F57:H57"/>
    <mergeCell ref="B9:C9"/>
    <mergeCell ref="D9:H9"/>
    <mergeCell ref="B10:C10"/>
    <mergeCell ref="D10:H10"/>
    <mergeCell ref="B12:H12"/>
    <mergeCell ref="B4:H5"/>
    <mergeCell ref="B7:C7"/>
    <mergeCell ref="D7:H7"/>
    <mergeCell ref="B8:C8"/>
    <mergeCell ref="D8:H8"/>
    <mergeCell ref="B27:G27"/>
    <mergeCell ref="B42:G42"/>
    <mergeCell ref="B52:G52"/>
    <mergeCell ref="B29:H29"/>
    <mergeCell ref="B44:H44"/>
    <mergeCell ref="B65:D65"/>
    <mergeCell ref="E65:H65"/>
    <mergeCell ref="B61:D61"/>
    <mergeCell ref="E61:H61"/>
    <mergeCell ref="B63:D63"/>
    <mergeCell ref="E63:H63"/>
  </mergeCells>
  <conditionalFormatting sqref="E33:E41 E24:E26">
    <cfRule type="containsBlanks" dxfId="8" priority="7">
      <formula>LEN(TRIM(E24))=0</formula>
    </cfRule>
  </conditionalFormatting>
  <conditionalFormatting sqref="E15:E23">
    <cfRule type="containsBlanks" dxfId="7" priority="12">
      <formula>LEN(TRIM(E15))=0</formula>
    </cfRule>
  </conditionalFormatting>
  <conditionalFormatting sqref="E32">
    <cfRule type="containsBlanks" dxfId="6" priority="11">
      <formula>LEN(TRIM(E32))=0</formula>
    </cfRule>
  </conditionalFormatting>
  <conditionalFormatting sqref="E47:E49 E51">
    <cfRule type="containsBlanks" dxfId="5" priority="4">
      <formula>LEN(TRIM(E47))=0</formula>
    </cfRule>
  </conditionalFormatting>
  <conditionalFormatting sqref="E47:E49 E51">
    <cfRule type="containsBlanks" dxfId="4" priority="6">
      <formula>LEN(TRIM(E47))=0</formula>
    </cfRule>
  </conditionalFormatting>
  <conditionalFormatting sqref="E47:E49 E51">
    <cfRule type="containsBlanks" dxfId="3" priority="5">
      <formula>LEN(TRIM(E47))=0</formula>
    </cfRule>
  </conditionalFormatting>
  <conditionalFormatting sqref="E50">
    <cfRule type="containsBlanks" dxfId="2" priority="1">
      <formula>LEN(TRIM(E50))=0</formula>
    </cfRule>
  </conditionalFormatting>
  <conditionalFormatting sqref="E50">
    <cfRule type="containsBlanks" dxfId="1" priority="3">
      <formula>LEN(TRIM(E50))=0</formula>
    </cfRule>
  </conditionalFormatting>
  <conditionalFormatting sqref="E50">
    <cfRule type="containsBlanks" dxfId="0" priority="2">
      <formula>LEN(TRIM(E50))=0</formula>
    </cfRule>
  </conditionalFormatting>
  <dataValidations disablePrompts="1" count="1">
    <dataValidation type="decimal" operator="greaterThan" allowBlank="1" showInputMessage="1" showErrorMessage="1" sqref="D57">
      <formula1>0</formula1>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3"/>
  <sheetViews>
    <sheetView topLeftCell="A34" zoomScale="80" zoomScaleNormal="80" workbookViewId="0">
      <selection activeCell="D47" sqref="D47"/>
    </sheetView>
  </sheetViews>
  <sheetFormatPr defaultColWidth="9.140625" defaultRowHeight="21.75" x14ac:dyDescent="0.5"/>
  <cols>
    <col min="1" max="1" width="10.42578125" style="2" customWidth="1"/>
    <col min="2" max="2" width="8.5703125" style="2" customWidth="1"/>
    <col min="3" max="3" width="47.85546875" style="2" customWidth="1"/>
    <col min="4" max="4" width="20.7109375" style="26" customWidth="1"/>
    <col min="5" max="5" width="24.7109375" style="2" customWidth="1"/>
    <col min="6" max="6" width="21.85546875" style="2" customWidth="1"/>
    <col min="7" max="7" width="21.42578125" style="2" customWidth="1"/>
    <col min="8" max="8" width="21.7109375" style="2" customWidth="1"/>
    <col min="9" max="9" width="10.42578125" style="2" customWidth="1"/>
    <col min="10" max="16384" width="9.140625" style="2"/>
  </cols>
  <sheetData>
    <row r="1" spans="1:9" ht="21" x14ac:dyDescent="0.6">
      <c r="A1" s="1"/>
      <c r="B1" s="1"/>
      <c r="C1" s="1"/>
      <c r="D1" s="1"/>
      <c r="E1" s="1"/>
      <c r="F1" s="1"/>
      <c r="G1" s="1"/>
      <c r="H1" s="1"/>
      <c r="I1" s="1"/>
    </row>
    <row r="2" spans="1:9" ht="21" x14ac:dyDescent="0.6">
      <c r="A2" s="1"/>
      <c r="B2" s="1"/>
      <c r="C2" s="1"/>
      <c r="D2" s="1"/>
      <c r="E2" s="1"/>
      <c r="F2" s="1"/>
      <c r="G2" s="1"/>
      <c r="H2" s="1"/>
      <c r="I2" s="1"/>
    </row>
    <row r="3" spans="1:9" ht="21.6" thickBot="1" x14ac:dyDescent="0.65">
      <c r="A3" s="1"/>
      <c r="B3" s="1"/>
      <c r="C3" s="1"/>
      <c r="D3" s="1"/>
      <c r="E3" s="1"/>
      <c r="F3" s="1"/>
      <c r="G3" s="1"/>
      <c r="H3" s="1"/>
      <c r="I3" s="1"/>
    </row>
    <row r="4" spans="1:9" ht="21.75" customHeight="1" x14ac:dyDescent="0.5">
      <c r="A4" s="1"/>
      <c r="B4" s="101" t="s">
        <v>90</v>
      </c>
      <c r="C4" s="102"/>
      <c r="D4" s="102"/>
      <c r="E4" s="102"/>
      <c r="F4" s="102"/>
      <c r="G4" s="102"/>
      <c r="H4" s="103"/>
      <c r="I4" s="1"/>
    </row>
    <row r="5" spans="1:9" ht="22.5" customHeight="1" thickBot="1" x14ac:dyDescent="0.55000000000000004">
      <c r="A5" s="1"/>
      <c r="B5" s="104"/>
      <c r="C5" s="105"/>
      <c r="D5" s="105"/>
      <c r="E5" s="105"/>
      <c r="F5" s="105"/>
      <c r="G5" s="105"/>
      <c r="H5" s="106"/>
      <c r="I5" s="1"/>
    </row>
    <row r="6" spans="1:9" ht="21" x14ac:dyDescent="0.6">
      <c r="A6" s="1"/>
      <c r="B6" s="1"/>
      <c r="C6" s="1"/>
      <c r="E6" s="1"/>
      <c r="F6" s="1"/>
      <c r="G6" s="1"/>
      <c r="H6" s="1"/>
      <c r="I6" s="1"/>
    </row>
    <row r="7" spans="1:9" ht="21" x14ac:dyDescent="0.6">
      <c r="A7" s="3"/>
      <c r="B7" s="114" t="s">
        <v>0</v>
      </c>
      <c r="C7" s="115"/>
      <c r="D7" s="107" t="s">
        <v>238</v>
      </c>
      <c r="E7" s="107"/>
      <c r="F7" s="107"/>
      <c r="G7" s="107"/>
      <c r="H7" s="107"/>
      <c r="I7" s="3"/>
    </row>
    <row r="8" spans="1:9" ht="29.45" customHeight="1" x14ac:dyDescent="0.6">
      <c r="A8" s="3"/>
      <c r="B8" s="116" t="s">
        <v>1</v>
      </c>
      <c r="C8" s="117"/>
      <c r="D8" s="92" t="s">
        <v>241</v>
      </c>
      <c r="E8" s="92"/>
      <c r="F8" s="92"/>
      <c r="G8" s="92"/>
      <c r="H8" s="92"/>
      <c r="I8" s="3"/>
    </row>
    <row r="9" spans="1:9" ht="31.15" customHeight="1" x14ac:dyDescent="0.6">
      <c r="A9" s="3"/>
      <c r="B9" s="116" t="s">
        <v>113</v>
      </c>
      <c r="C9" s="117"/>
      <c r="D9" s="118"/>
      <c r="E9" s="118"/>
      <c r="F9" s="118"/>
      <c r="G9" s="118"/>
      <c r="H9" s="118"/>
      <c r="I9" s="3"/>
    </row>
    <row r="10" spans="1:9" ht="20.45" customHeight="1" x14ac:dyDescent="0.6">
      <c r="A10" s="3"/>
      <c r="B10" s="114" t="s">
        <v>2</v>
      </c>
      <c r="C10" s="115"/>
      <c r="D10" s="92" t="s">
        <v>242</v>
      </c>
      <c r="E10" s="92"/>
      <c r="F10" s="92"/>
      <c r="G10" s="92"/>
      <c r="H10" s="92"/>
      <c r="I10" s="3"/>
    </row>
    <row r="11" spans="1:9" ht="21.6" thickBot="1" x14ac:dyDescent="0.65">
      <c r="A11" s="1"/>
      <c r="B11" s="1"/>
      <c r="C11" s="1"/>
      <c r="E11" s="1"/>
      <c r="F11" s="1"/>
      <c r="G11" s="1"/>
      <c r="H11" s="1"/>
      <c r="I11" s="1"/>
    </row>
    <row r="12" spans="1:9" ht="18" customHeight="1" thickBot="1" x14ac:dyDescent="0.65">
      <c r="A12" s="4"/>
      <c r="B12" s="93" t="s">
        <v>9</v>
      </c>
      <c r="C12" s="94"/>
      <c r="D12" s="94"/>
      <c r="E12" s="94"/>
      <c r="F12" s="94"/>
      <c r="G12" s="94"/>
      <c r="H12" s="95"/>
      <c r="I12" s="4"/>
    </row>
    <row r="13" spans="1:9" ht="18" customHeight="1" thickBot="1" x14ac:dyDescent="0.65">
      <c r="A13" s="4"/>
      <c r="B13" s="11"/>
      <c r="C13" s="11"/>
      <c r="D13" s="27"/>
      <c r="E13" s="12"/>
      <c r="F13" s="12"/>
      <c r="G13" s="12"/>
      <c r="H13" s="12"/>
      <c r="I13" s="4"/>
    </row>
    <row r="14" spans="1:9" s="5" customFormat="1" ht="20.45" x14ac:dyDescent="0.5">
      <c r="A14" s="6"/>
      <c r="B14" s="14" t="s">
        <v>3</v>
      </c>
      <c r="C14" s="15" t="s">
        <v>4</v>
      </c>
      <c r="D14" s="28" t="s">
        <v>5</v>
      </c>
      <c r="E14" s="16" t="s">
        <v>6</v>
      </c>
      <c r="F14" s="16" t="s">
        <v>7</v>
      </c>
      <c r="G14" s="16" t="s">
        <v>231</v>
      </c>
      <c r="H14" s="16" t="s">
        <v>229</v>
      </c>
      <c r="I14" s="6"/>
    </row>
    <row r="15" spans="1:9" s="5" customFormat="1" ht="17.25" customHeight="1" x14ac:dyDescent="0.6">
      <c r="A15" s="7"/>
      <c r="B15" s="17" t="s">
        <v>147</v>
      </c>
      <c r="C15" s="17" t="s">
        <v>91</v>
      </c>
      <c r="D15" s="25">
        <v>50</v>
      </c>
      <c r="E15" s="18"/>
      <c r="F15" s="19">
        <f t="shared" ref="F15:F26" si="0">E15*14%</f>
        <v>0</v>
      </c>
      <c r="G15" s="19">
        <f t="shared" ref="G15:G26" si="1">(E15+F15)*$D15</f>
        <v>0</v>
      </c>
      <c r="H15" s="46">
        <f>G15*12</f>
        <v>0</v>
      </c>
      <c r="I15" s="7"/>
    </row>
    <row r="16" spans="1:9" s="5" customFormat="1" ht="21.75" customHeight="1" x14ac:dyDescent="0.6">
      <c r="A16" s="7"/>
      <c r="B16" s="17" t="s">
        <v>148</v>
      </c>
      <c r="C16" s="20" t="s">
        <v>8</v>
      </c>
      <c r="D16" s="25">
        <v>69</v>
      </c>
      <c r="E16" s="18"/>
      <c r="F16" s="19">
        <f t="shared" si="0"/>
        <v>0</v>
      </c>
      <c r="G16" s="19">
        <f t="shared" si="1"/>
        <v>0</v>
      </c>
      <c r="H16" s="46">
        <f t="shared" ref="H16:H26" si="2">G16*12</f>
        <v>0</v>
      </c>
      <c r="I16" s="7"/>
    </row>
    <row r="17" spans="1:9" s="5" customFormat="1" ht="43.5" customHeight="1" x14ac:dyDescent="0.6">
      <c r="A17" s="7"/>
      <c r="B17" s="17" t="s">
        <v>149</v>
      </c>
      <c r="C17" s="17" t="s">
        <v>98</v>
      </c>
      <c r="D17" s="25">
        <v>25</v>
      </c>
      <c r="E17" s="18"/>
      <c r="F17" s="19">
        <f t="shared" si="0"/>
        <v>0</v>
      </c>
      <c r="G17" s="19">
        <f t="shared" si="1"/>
        <v>0</v>
      </c>
      <c r="H17" s="46">
        <f t="shared" si="2"/>
        <v>0</v>
      </c>
      <c r="I17" s="7"/>
    </row>
    <row r="18" spans="1:9" s="5" customFormat="1" ht="21.75" customHeight="1" x14ac:dyDescent="0.6">
      <c r="A18" s="7"/>
      <c r="B18" s="17" t="s">
        <v>150</v>
      </c>
      <c r="C18" s="32" t="s">
        <v>97</v>
      </c>
      <c r="D18" s="25">
        <v>45</v>
      </c>
      <c r="E18" s="18"/>
      <c r="F18" s="19">
        <f t="shared" si="0"/>
        <v>0</v>
      </c>
      <c r="G18" s="19">
        <f t="shared" si="1"/>
        <v>0</v>
      </c>
      <c r="H18" s="46">
        <f t="shared" si="2"/>
        <v>0</v>
      </c>
      <c r="I18" s="7"/>
    </row>
    <row r="19" spans="1:9" s="5" customFormat="1" ht="21" x14ac:dyDescent="0.6">
      <c r="A19" s="7"/>
      <c r="B19" s="17" t="s">
        <v>151</v>
      </c>
      <c r="C19" s="17" t="s">
        <v>95</v>
      </c>
      <c r="D19" s="25">
        <v>39</v>
      </c>
      <c r="E19" s="18"/>
      <c r="F19" s="19">
        <f t="shared" si="0"/>
        <v>0</v>
      </c>
      <c r="G19" s="19">
        <f t="shared" si="1"/>
        <v>0</v>
      </c>
      <c r="H19" s="46">
        <f t="shared" si="2"/>
        <v>0</v>
      </c>
      <c r="I19" s="7"/>
    </row>
    <row r="20" spans="1:9" s="5" customFormat="1" ht="21.75" customHeight="1" x14ac:dyDescent="0.6">
      <c r="A20" s="7"/>
      <c r="B20" s="17" t="s">
        <v>152</v>
      </c>
      <c r="C20" s="17" t="s">
        <v>93</v>
      </c>
      <c r="D20" s="25">
        <v>41</v>
      </c>
      <c r="E20" s="18"/>
      <c r="F20" s="19">
        <f t="shared" si="0"/>
        <v>0</v>
      </c>
      <c r="G20" s="19">
        <f t="shared" si="1"/>
        <v>0</v>
      </c>
      <c r="H20" s="46">
        <f t="shared" si="2"/>
        <v>0</v>
      </c>
      <c r="I20" s="7"/>
    </row>
    <row r="21" spans="1:9" s="5" customFormat="1" ht="21.75" customHeight="1" x14ac:dyDescent="0.6">
      <c r="A21" s="7"/>
      <c r="B21" s="17" t="s">
        <v>153</v>
      </c>
      <c r="C21" s="32" t="s">
        <v>194</v>
      </c>
      <c r="D21" s="25">
        <v>73</v>
      </c>
      <c r="E21" s="18"/>
      <c r="F21" s="19">
        <f t="shared" si="0"/>
        <v>0</v>
      </c>
      <c r="G21" s="19">
        <f t="shared" si="1"/>
        <v>0</v>
      </c>
      <c r="H21" s="46">
        <f t="shared" si="2"/>
        <v>0</v>
      </c>
      <c r="I21" s="7"/>
    </row>
    <row r="22" spans="1:9" s="5" customFormat="1" ht="21.75" customHeight="1" x14ac:dyDescent="0.6">
      <c r="A22" s="7"/>
      <c r="B22" s="17" t="s">
        <v>154</v>
      </c>
      <c r="C22" s="17" t="s">
        <v>96</v>
      </c>
      <c r="D22" s="25">
        <v>47</v>
      </c>
      <c r="E22" s="18"/>
      <c r="F22" s="19">
        <f t="shared" si="0"/>
        <v>0</v>
      </c>
      <c r="G22" s="19">
        <f t="shared" si="1"/>
        <v>0</v>
      </c>
      <c r="H22" s="46">
        <f t="shared" si="2"/>
        <v>0</v>
      </c>
      <c r="I22" s="7"/>
    </row>
    <row r="23" spans="1:9" s="5" customFormat="1" ht="33.6" customHeight="1" x14ac:dyDescent="0.6">
      <c r="A23" s="7"/>
      <c r="B23" s="17" t="s">
        <v>155</v>
      </c>
      <c r="C23" s="21" t="s">
        <v>94</v>
      </c>
      <c r="D23" s="29">
        <v>45</v>
      </c>
      <c r="E23" s="18"/>
      <c r="F23" s="22">
        <f t="shared" si="0"/>
        <v>0</v>
      </c>
      <c r="G23" s="19">
        <f t="shared" si="1"/>
        <v>0</v>
      </c>
      <c r="H23" s="46">
        <f t="shared" si="2"/>
        <v>0</v>
      </c>
      <c r="I23" s="7"/>
    </row>
    <row r="24" spans="1:9" s="5" customFormat="1" ht="32.450000000000003" customHeight="1" x14ac:dyDescent="0.6">
      <c r="A24" s="7"/>
      <c r="B24" s="17" t="s">
        <v>156</v>
      </c>
      <c r="C24" s="32" t="s">
        <v>193</v>
      </c>
      <c r="D24" s="25">
        <v>1</v>
      </c>
      <c r="E24" s="18"/>
      <c r="F24" s="19">
        <f t="shared" si="0"/>
        <v>0</v>
      </c>
      <c r="G24" s="19">
        <f t="shared" si="1"/>
        <v>0</v>
      </c>
      <c r="H24" s="46">
        <f t="shared" si="2"/>
        <v>0</v>
      </c>
      <c r="I24" s="7"/>
    </row>
    <row r="25" spans="1:9" s="5" customFormat="1" ht="44.25" customHeight="1" x14ac:dyDescent="0.6">
      <c r="A25" s="7"/>
      <c r="B25" s="17" t="s">
        <v>158</v>
      </c>
      <c r="C25" s="32" t="s">
        <v>190</v>
      </c>
      <c r="D25" s="25">
        <v>105</v>
      </c>
      <c r="E25" s="18"/>
      <c r="F25" s="19">
        <f t="shared" si="0"/>
        <v>0</v>
      </c>
      <c r="G25" s="19">
        <f t="shared" si="1"/>
        <v>0</v>
      </c>
      <c r="H25" s="46">
        <f t="shared" si="2"/>
        <v>0</v>
      </c>
      <c r="I25" s="7"/>
    </row>
    <row r="26" spans="1:9" s="5" customFormat="1" ht="28.15" customHeight="1" thickBot="1" x14ac:dyDescent="0.65">
      <c r="A26" s="7"/>
      <c r="B26" s="17" t="s">
        <v>159</v>
      </c>
      <c r="C26" s="17" t="s">
        <v>92</v>
      </c>
      <c r="D26" s="25">
        <v>10</v>
      </c>
      <c r="E26" s="18"/>
      <c r="F26" s="19">
        <f t="shared" si="0"/>
        <v>0</v>
      </c>
      <c r="G26" s="19">
        <f t="shared" si="1"/>
        <v>0</v>
      </c>
      <c r="H26" s="46">
        <f t="shared" si="2"/>
        <v>0</v>
      </c>
      <c r="I26" s="7"/>
    </row>
    <row r="27" spans="1:9" s="5" customFormat="1" ht="21" thickBot="1" x14ac:dyDescent="0.6">
      <c r="A27" s="8"/>
      <c r="B27" s="96" t="s">
        <v>12</v>
      </c>
      <c r="C27" s="97"/>
      <c r="D27" s="97"/>
      <c r="E27" s="97"/>
      <c r="F27" s="97"/>
      <c r="G27" s="98"/>
      <c r="H27" s="60">
        <f>SUM(H15:H26)</f>
        <v>0</v>
      </c>
      <c r="I27" s="8"/>
    </row>
    <row r="28" spans="1:9" ht="21.6" thickBot="1" x14ac:dyDescent="0.65">
      <c r="A28" s="1"/>
      <c r="B28" s="1"/>
      <c r="C28" s="1"/>
      <c r="E28" s="1"/>
      <c r="F28" s="1"/>
      <c r="G28" s="1"/>
      <c r="H28" s="1"/>
      <c r="I28" s="1"/>
    </row>
    <row r="29" spans="1:9" ht="22.5" customHeight="1" thickBot="1" x14ac:dyDescent="0.65">
      <c r="A29" s="1"/>
      <c r="B29" s="111" t="s">
        <v>10</v>
      </c>
      <c r="C29" s="112"/>
      <c r="D29" s="112"/>
      <c r="E29" s="112"/>
      <c r="F29" s="112"/>
      <c r="G29" s="112"/>
      <c r="H29" s="113"/>
      <c r="I29" s="1"/>
    </row>
    <row r="30" spans="1:9" ht="22.5" customHeight="1" thickBot="1" x14ac:dyDescent="0.65">
      <c r="A30" s="1"/>
      <c r="B30" s="9"/>
      <c r="C30" s="9"/>
      <c r="D30" s="30"/>
      <c r="E30" s="10"/>
      <c r="F30" s="10"/>
      <c r="G30" s="10"/>
      <c r="H30" s="10"/>
      <c r="I30" s="1"/>
    </row>
    <row r="31" spans="1:9" ht="21" x14ac:dyDescent="0.6">
      <c r="A31" s="1"/>
      <c r="B31" s="14" t="s">
        <v>3</v>
      </c>
      <c r="C31" s="15" t="s">
        <v>4</v>
      </c>
      <c r="D31" s="28" t="s">
        <v>5</v>
      </c>
      <c r="E31" s="16" t="s">
        <v>6</v>
      </c>
      <c r="F31" s="16" t="s">
        <v>7</v>
      </c>
      <c r="G31" s="16" t="s">
        <v>231</v>
      </c>
      <c r="H31" s="16" t="s">
        <v>229</v>
      </c>
      <c r="I31" s="1"/>
    </row>
    <row r="32" spans="1:9" ht="21" x14ac:dyDescent="0.6">
      <c r="A32" s="1"/>
      <c r="B32" s="17" t="s">
        <v>160</v>
      </c>
      <c r="C32" s="32" t="s">
        <v>188</v>
      </c>
      <c r="D32" s="24">
        <v>80</v>
      </c>
      <c r="E32" s="18"/>
      <c r="F32" s="19">
        <f t="shared" ref="F32:F41" si="3">E32*14%</f>
        <v>0</v>
      </c>
      <c r="G32" s="19">
        <f>(E32+F32)*$D32</f>
        <v>0</v>
      </c>
      <c r="H32" s="46">
        <f>G32*12</f>
        <v>0</v>
      </c>
      <c r="I32" s="1"/>
    </row>
    <row r="33" spans="1:9" ht="42" x14ac:dyDescent="0.6">
      <c r="A33" s="1"/>
      <c r="B33" s="17" t="s">
        <v>161</v>
      </c>
      <c r="C33" s="32" t="s">
        <v>191</v>
      </c>
      <c r="D33" s="24">
        <v>1</v>
      </c>
      <c r="E33" s="18"/>
      <c r="F33" s="19">
        <f t="shared" si="3"/>
        <v>0</v>
      </c>
      <c r="G33" s="19">
        <f t="shared" ref="G33:G41" si="4">(E33+F33)*$D33</f>
        <v>0</v>
      </c>
      <c r="H33" s="46">
        <f t="shared" ref="H33:H41" si="5">G33*12</f>
        <v>0</v>
      </c>
      <c r="I33" s="1"/>
    </row>
    <row r="34" spans="1:9" ht="21" x14ac:dyDescent="0.6">
      <c r="A34" s="1"/>
      <c r="B34" s="17" t="s">
        <v>162</v>
      </c>
      <c r="C34" s="32" t="s">
        <v>189</v>
      </c>
      <c r="D34" s="24">
        <v>8</v>
      </c>
      <c r="E34" s="18"/>
      <c r="F34" s="19">
        <f t="shared" si="3"/>
        <v>0</v>
      </c>
      <c r="G34" s="19">
        <f t="shared" si="4"/>
        <v>0</v>
      </c>
      <c r="H34" s="46">
        <f t="shared" si="5"/>
        <v>0</v>
      </c>
      <c r="I34" s="1"/>
    </row>
    <row r="35" spans="1:9" ht="21" x14ac:dyDescent="0.6">
      <c r="A35" s="1"/>
      <c r="B35" s="17" t="s">
        <v>163</v>
      </c>
      <c r="C35" s="32" t="s">
        <v>104</v>
      </c>
      <c r="D35" s="24">
        <v>1</v>
      </c>
      <c r="E35" s="18"/>
      <c r="F35" s="19">
        <f t="shared" si="3"/>
        <v>0</v>
      </c>
      <c r="G35" s="19">
        <f t="shared" si="4"/>
        <v>0</v>
      </c>
      <c r="H35" s="46">
        <f t="shared" si="5"/>
        <v>0</v>
      </c>
      <c r="I35" s="1"/>
    </row>
    <row r="36" spans="1:9" ht="21" x14ac:dyDescent="0.6">
      <c r="A36" s="1"/>
      <c r="B36" s="17" t="s">
        <v>164</v>
      </c>
      <c r="C36" s="32" t="s">
        <v>105</v>
      </c>
      <c r="D36" s="24">
        <v>65</v>
      </c>
      <c r="E36" s="18"/>
      <c r="F36" s="19">
        <f t="shared" si="3"/>
        <v>0</v>
      </c>
      <c r="G36" s="19">
        <f t="shared" si="4"/>
        <v>0</v>
      </c>
      <c r="H36" s="46">
        <f t="shared" si="5"/>
        <v>0</v>
      </c>
      <c r="I36" s="1"/>
    </row>
    <row r="37" spans="1:9" ht="21" x14ac:dyDescent="0.6">
      <c r="A37" s="1"/>
      <c r="B37" s="17" t="s">
        <v>165</v>
      </c>
      <c r="C37" s="32" t="s">
        <v>258</v>
      </c>
      <c r="D37" s="24">
        <v>21</v>
      </c>
      <c r="E37" s="18"/>
      <c r="F37" s="19">
        <f t="shared" si="3"/>
        <v>0</v>
      </c>
      <c r="G37" s="19">
        <f t="shared" si="4"/>
        <v>0</v>
      </c>
      <c r="H37" s="46">
        <f t="shared" si="5"/>
        <v>0</v>
      </c>
      <c r="I37" s="1"/>
    </row>
    <row r="38" spans="1:9" ht="21" x14ac:dyDescent="0.6">
      <c r="A38" s="1"/>
      <c r="B38" s="17" t="s">
        <v>166</v>
      </c>
      <c r="C38" s="32" t="s">
        <v>112</v>
      </c>
      <c r="D38" s="24">
        <v>1</v>
      </c>
      <c r="E38" s="18"/>
      <c r="F38" s="19">
        <f t="shared" si="3"/>
        <v>0</v>
      </c>
      <c r="G38" s="19">
        <f t="shared" si="4"/>
        <v>0</v>
      </c>
      <c r="H38" s="46">
        <f t="shared" si="5"/>
        <v>0</v>
      </c>
      <c r="I38" s="1"/>
    </row>
    <row r="39" spans="1:9" ht="21" x14ac:dyDescent="0.6">
      <c r="A39" s="1"/>
      <c r="B39" s="17" t="s">
        <v>167</v>
      </c>
      <c r="C39" s="32" t="s">
        <v>109</v>
      </c>
      <c r="D39" s="24">
        <v>63</v>
      </c>
      <c r="E39" s="18"/>
      <c r="F39" s="19">
        <f t="shared" si="3"/>
        <v>0</v>
      </c>
      <c r="G39" s="19">
        <f t="shared" si="4"/>
        <v>0</v>
      </c>
      <c r="H39" s="46">
        <f t="shared" si="5"/>
        <v>0</v>
      </c>
      <c r="I39" s="1"/>
    </row>
    <row r="40" spans="1:9" ht="21" x14ac:dyDescent="0.6">
      <c r="A40" s="1"/>
      <c r="B40" s="17" t="s">
        <v>168</v>
      </c>
      <c r="C40" s="32" t="s">
        <v>110</v>
      </c>
      <c r="D40" s="24">
        <v>23</v>
      </c>
      <c r="E40" s="18"/>
      <c r="F40" s="19">
        <f t="shared" si="3"/>
        <v>0</v>
      </c>
      <c r="G40" s="19">
        <f t="shared" si="4"/>
        <v>0</v>
      </c>
      <c r="H40" s="46">
        <f t="shared" si="5"/>
        <v>0</v>
      </c>
      <c r="I40" s="1"/>
    </row>
    <row r="41" spans="1:9" ht="21.6" thickBot="1" x14ac:dyDescent="0.65">
      <c r="A41" s="1"/>
      <c r="B41" s="17" t="s">
        <v>169</v>
      </c>
      <c r="C41" s="32" t="s">
        <v>111</v>
      </c>
      <c r="D41" s="24">
        <v>2970</v>
      </c>
      <c r="E41" s="18"/>
      <c r="F41" s="19">
        <f t="shared" si="3"/>
        <v>0</v>
      </c>
      <c r="G41" s="19">
        <f t="shared" si="4"/>
        <v>0</v>
      </c>
      <c r="H41" s="50">
        <f t="shared" si="5"/>
        <v>0</v>
      </c>
      <c r="I41" s="1"/>
    </row>
    <row r="42" spans="1:9" s="5" customFormat="1" ht="21" customHeight="1" thickBot="1" x14ac:dyDescent="0.6">
      <c r="A42" s="8"/>
      <c r="B42" s="96" t="s">
        <v>12</v>
      </c>
      <c r="C42" s="97"/>
      <c r="D42" s="97"/>
      <c r="E42" s="97"/>
      <c r="F42" s="97"/>
      <c r="G42" s="98"/>
      <c r="H42" s="61">
        <f>SUM(H32:H41)</f>
        <v>0</v>
      </c>
      <c r="I42" s="8"/>
    </row>
    <row r="43" spans="1:9" s="5" customFormat="1" ht="21.6" thickBot="1" x14ac:dyDescent="0.65">
      <c r="A43" s="1"/>
      <c r="B43" s="30"/>
      <c r="C43" s="10"/>
      <c r="D43" s="30"/>
      <c r="E43" s="10"/>
      <c r="F43" s="30"/>
      <c r="G43" s="10"/>
      <c r="H43" s="30"/>
      <c r="I43" s="1"/>
    </row>
    <row r="44" spans="1:9" ht="18" customHeight="1" thickBot="1" x14ac:dyDescent="0.65">
      <c r="A44" s="4"/>
      <c r="B44" s="93" t="s">
        <v>11</v>
      </c>
      <c r="C44" s="94"/>
      <c r="D44" s="94"/>
      <c r="E44" s="94"/>
      <c r="F44" s="94"/>
      <c r="G44" s="94"/>
      <c r="H44" s="95"/>
      <c r="I44" s="4"/>
    </row>
    <row r="45" spans="1:9" ht="18" customHeight="1" thickBot="1" x14ac:dyDescent="0.65">
      <c r="A45" s="4"/>
      <c r="B45" s="11"/>
      <c r="C45" s="11"/>
      <c r="D45" s="27"/>
      <c r="E45" s="12"/>
      <c r="F45" s="12"/>
      <c r="G45" s="12"/>
      <c r="H45" s="12"/>
      <c r="I45" s="4"/>
    </row>
    <row r="46" spans="1:9" s="5" customFormat="1" ht="20.45" x14ac:dyDescent="0.5">
      <c r="A46" s="6"/>
      <c r="B46" s="14" t="s">
        <v>3</v>
      </c>
      <c r="C46" s="15" t="s">
        <v>4</v>
      </c>
      <c r="D46" s="28" t="s">
        <v>5</v>
      </c>
      <c r="E46" s="16" t="s">
        <v>234</v>
      </c>
      <c r="F46" s="16" t="s">
        <v>7</v>
      </c>
      <c r="G46" s="16" t="s">
        <v>231</v>
      </c>
      <c r="H46" s="14" t="s">
        <v>229</v>
      </c>
      <c r="I46" s="6"/>
    </row>
    <row r="47" spans="1:9" s="5" customFormat="1" ht="54" customHeight="1" x14ac:dyDescent="0.6">
      <c r="A47" s="7"/>
      <c r="B47" s="17" t="s">
        <v>120</v>
      </c>
      <c r="C47" s="17" t="s">
        <v>251</v>
      </c>
      <c r="D47" s="51">
        <v>117</v>
      </c>
      <c r="E47" s="23"/>
      <c r="F47" s="19">
        <f>E47*14%</f>
        <v>0</v>
      </c>
      <c r="G47" s="19">
        <f>(E47+F47)*2</f>
        <v>0</v>
      </c>
      <c r="H47" s="46">
        <f>G47*12</f>
        <v>0</v>
      </c>
      <c r="I47" s="7"/>
    </row>
    <row r="48" spans="1:9" s="5" customFormat="1" ht="43.15" customHeight="1" x14ac:dyDescent="0.6">
      <c r="A48" s="7"/>
      <c r="B48" s="17" t="s">
        <v>180</v>
      </c>
      <c r="C48" s="17" t="s">
        <v>253</v>
      </c>
      <c r="D48" s="51">
        <v>50</v>
      </c>
      <c r="E48" s="23"/>
      <c r="F48" s="19">
        <f t="shared" ref="F48:F51" si="6">E48*14%</f>
        <v>0</v>
      </c>
      <c r="G48" s="19">
        <f>(E48+F48)*4</f>
        <v>0</v>
      </c>
      <c r="H48" s="46">
        <f t="shared" ref="H48:H51" si="7">G48*12</f>
        <v>0</v>
      </c>
      <c r="I48" s="7"/>
    </row>
    <row r="49" spans="1:9" s="5" customFormat="1" ht="35.450000000000003" customHeight="1" x14ac:dyDescent="0.6">
      <c r="A49" s="7"/>
      <c r="B49" s="17" t="s">
        <v>181</v>
      </c>
      <c r="C49" s="17" t="s">
        <v>250</v>
      </c>
      <c r="D49" s="51">
        <v>1</v>
      </c>
      <c r="E49" s="23"/>
      <c r="F49" s="19">
        <f t="shared" si="6"/>
        <v>0</v>
      </c>
      <c r="G49" s="19">
        <f>(E49+F49)*2</f>
        <v>0</v>
      </c>
      <c r="H49" s="46">
        <f t="shared" si="7"/>
        <v>0</v>
      </c>
      <c r="I49" s="7"/>
    </row>
    <row r="50" spans="1:9" s="5" customFormat="1" ht="45" customHeight="1" x14ac:dyDescent="0.6">
      <c r="A50" s="7"/>
      <c r="B50" s="17" t="s">
        <v>182</v>
      </c>
      <c r="C50" s="17" t="s">
        <v>249</v>
      </c>
      <c r="D50" s="51">
        <v>1</v>
      </c>
      <c r="E50" s="23"/>
      <c r="F50" s="19">
        <f t="shared" si="6"/>
        <v>0</v>
      </c>
      <c r="G50" s="19">
        <f>(E50+F50)*1</f>
        <v>0</v>
      </c>
      <c r="H50" s="46">
        <f t="shared" si="7"/>
        <v>0</v>
      </c>
      <c r="I50" s="7"/>
    </row>
    <row r="51" spans="1:9" s="5" customFormat="1" ht="54.6" customHeight="1" thickBot="1" x14ac:dyDescent="0.65">
      <c r="A51" s="7"/>
      <c r="B51" s="17" t="s">
        <v>183</v>
      </c>
      <c r="C51" s="17" t="s">
        <v>252</v>
      </c>
      <c r="D51" s="51">
        <v>10</v>
      </c>
      <c r="E51" s="23"/>
      <c r="F51" s="19">
        <f t="shared" si="6"/>
        <v>0</v>
      </c>
      <c r="G51" s="19">
        <f>(E51+F51)*4</f>
        <v>0</v>
      </c>
      <c r="H51" s="50">
        <f t="shared" si="7"/>
        <v>0</v>
      </c>
      <c r="I51" s="7"/>
    </row>
    <row r="52" spans="1:9" s="5" customFormat="1" ht="21" customHeight="1" thickBot="1" x14ac:dyDescent="0.6">
      <c r="A52" s="8"/>
      <c r="B52" s="99" t="s">
        <v>12</v>
      </c>
      <c r="C52" s="100"/>
      <c r="D52" s="100"/>
      <c r="E52" s="100"/>
      <c r="F52" s="100"/>
      <c r="G52" s="100"/>
      <c r="H52" s="61">
        <f>H47+H48+H51</f>
        <v>0</v>
      </c>
      <c r="I52" s="8"/>
    </row>
    <row r="53" spans="1:9" s="5" customFormat="1" ht="21" thickBot="1" x14ac:dyDescent="0.6">
      <c r="A53" s="8"/>
      <c r="B53" s="13"/>
      <c r="C53" s="11"/>
      <c r="D53" s="11"/>
      <c r="E53" s="11"/>
      <c r="F53" s="11"/>
      <c r="G53" s="11"/>
      <c r="H53" s="11"/>
      <c r="I53" s="8"/>
    </row>
    <row r="54" spans="1:9" s="5" customFormat="1" ht="21" thickBot="1" x14ac:dyDescent="0.55000000000000004">
      <c r="A54" s="8"/>
      <c r="B54" s="93" t="s">
        <v>199</v>
      </c>
      <c r="C54" s="94"/>
      <c r="D54" s="94"/>
      <c r="E54" s="94"/>
      <c r="F54" s="94"/>
      <c r="G54" s="94"/>
      <c r="H54" s="95"/>
      <c r="I54" s="8"/>
    </row>
    <row r="55" spans="1:9" s="5" customFormat="1" ht="20.45" x14ac:dyDescent="0.5">
      <c r="A55" s="8"/>
      <c r="B55" s="11"/>
      <c r="C55" s="11"/>
      <c r="D55" s="11"/>
      <c r="E55" s="11"/>
      <c r="F55" s="11"/>
      <c r="G55" s="11"/>
      <c r="H55" s="11"/>
      <c r="I55" s="8"/>
    </row>
    <row r="56" spans="1:9" s="47" customFormat="1" ht="54" customHeight="1" x14ac:dyDescent="0.7">
      <c r="A56" s="8"/>
      <c r="B56" s="108" t="s">
        <v>240</v>
      </c>
      <c r="C56" s="108"/>
      <c r="D56" s="43" t="s">
        <v>196</v>
      </c>
      <c r="E56" s="43" t="s">
        <v>197</v>
      </c>
      <c r="F56" s="108" t="s">
        <v>195</v>
      </c>
      <c r="G56" s="108"/>
      <c r="H56" s="108"/>
      <c r="I56" s="8"/>
    </row>
    <row r="57" spans="1:9" s="47" customFormat="1" ht="24.6" x14ac:dyDescent="0.7">
      <c r="A57" s="8"/>
      <c r="B57" s="109" t="s">
        <v>198</v>
      </c>
      <c r="C57" s="109"/>
      <c r="D57" s="49"/>
      <c r="E57" s="49"/>
      <c r="F57" s="110"/>
      <c r="G57" s="110"/>
      <c r="H57" s="110"/>
      <c r="I57" s="8"/>
    </row>
    <row r="58" spans="1:9" s="5" customFormat="1" ht="20.45" x14ac:dyDescent="0.55000000000000004">
      <c r="A58" s="8"/>
      <c r="B58" s="13"/>
      <c r="C58" s="11"/>
      <c r="D58" s="11"/>
      <c r="E58" s="11"/>
      <c r="F58" s="11"/>
      <c r="G58" s="11"/>
      <c r="H58" s="11"/>
      <c r="I58" s="8"/>
    </row>
    <row r="59" spans="1:9" s="5" customFormat="1" ht="28.9" x14ac:dyDescent="0.55000000000000004">
      <c r="A59" s="8"/>
      <c r="B59" s="83" t="s">
        <v>232</v>
      </c>
      <c r="C59" s="84"/>
      <c r="D59" s="85"/>
      <c r="E59" s="89">
        <f>H27+H42+H52</f>
        <v>0</v>
      </c>
      <c r="F59" s="90"/>
      <c r="G59" s="90"/>
      <c r="H59" s="91"/>
      <c r="I59" s="8"/>
    </row>
    <row r="60" spans="1:9" s="5" customFormat="1" ht="20.45" x14ac:dyDescent="0.5">
      <c r="A60" s="8"/>
      <c r="B60" s="11"/>
      <c r="C60" s="11"/>
      <c r="D60" s="11"/>
      <c r="F60" s="11"/>
      <c r="G60" s="11"/>
      <c r="H60" s="11"/>
      <c r="I60" s="8"/>
    </row>
    <row r="61" spans="1:9" s="5" customFormat="1" ht="33" customHeight="1" x14ac:dyDescent="0.55000000000000004">
      <c r="A61" s="8"/>
      <c r="B61" s="83" t="s">
        <v>243</v>
      </c>
      <c r="C61" s="84"/>
      <c r="D61" s="85"/>
      <c r="E61" s="86">
        <f>(E59*D57)+E59</f>
        <v>0</v>
      </c>
      <c r="F61" s="87"/>
      <c r="G61" s="87"/>
      <c r="H61" s="88"/>
      <c r="I61" s="8"/>
    </row>
    <row r="62" spans="1:9" s="5" customFormat="1" ht="20.45" x14ac:dyDescent="0.5">
      <c r="A62" s="8"/>
      <c r="B62" s="11"/>
      <c r="C62" s="11"/>
      <c r="D62" s="11"/>
      <c r="E62" s="11"/>
      <c r="F62" s="11"/>
      <c r="G62" s="11"/>
      <c r="H62" s="11"/>
      <c r="I62" s="8"/>
    </row>
    <row r="63" spans="1:9" s="5" customFormat="1" ht="29.25" customHeight="1" x14ac:dyDescent="0.55000000000000004">
      <c r="A63" s="8"/>
      <c r="B63" s="83" t="s">
        <v>244</v>
      </c>
      <c r="C63" s="84"/>
      <c r="D63" s="85"/>
      <c r="E63" s="86">
        <f>(E61*E57)+E61</f>
        <v>0</v>
      </c>
      <c r="F63" s="87"/>
      <c r="G63" s="87"/>
      <c r="H63" s="88"/>
      <c r="I63" s="8"/>
    </row>
    <row r="64" spans="1:9" s="5" customFormat="1" ht="20.45" x14ac:dyDescent="0.5">
      <c r="A64" s="8"/>
      <c r="B64" s="11"/>
      <c r="C64" s="11"/>
      <c r="D64" s="11"/>
      <c r="E64" s="11"/>
      <c r="F64" s="11"/>
      <c r="G64" s="11"/>
      <c r="H64" s="11"/>
      <c r="I64" s="8"/>
    </row>
    <row r="65" spans="1:9" s="5" customFormat="1" ht="29.25" customHeight="1" x14ac:dyDescent="0.55000000000000004">
      <c r="A65" s="8"/>
      <c r="B65" s="83" t="s">
        <v>245</v>
      </c>
      <c r="C65" s="84"/>
      <c r="D65" s="85"/>
      <c r="E65" s="86">
        <f>E59+E61+E63</f>
        <v>0</v>
      </c>
      <c r="F65" s="87"/>
      <c r="G65" s="87"/>
      <c r="H65" s="88"/>
      <c r="I65" s="8"/>
    </row>
    <row r="66" spans="1:9" ht="21" x14ac:dyDescent="0.6">
      <c r="A66" s="3"/>
      <c r="B66" s="11"/>
      <c r="C66" s="11"/>
      <c r="D66" s="11"/>
      <c r="E66" s="11"/>
      <c r="F66" s="11"/>
      <c r="G66" s="11"/>
      <c r="H66" s="11"/>
      <c r="I66" s="3"/>
    </row>
    <row r="67" spans="1:9" ht="21" x14ac:dyDescent="0.6">
      <c r="A67" s="3"/>
      <c r="B67" s="3"/>
      <c r="C67" s="3"/>
      <c r="D67" s="3"/>
      <c r="E67" s="3"/>
      <c r="F67" s="3"/>
      <c r="G67" s="3"/>
      <c r="H67" s="3"/>
      <c r="I67" s="3"/>
    </row>
    <row r="68" spans="1:9" x14ac:dyDescent="0.5">
      <c r="A68" s="3"/>
      <c r="B68" s="3"/>
      <c r="C68" s="3"/>
      <c r="D68" s="3"/>
      <c r="E68" s="3"/>
      <c r="F68" s="3"/>
      <c r="G68" s="3"/>
      <c r="H68" s="3"/>
      <c r="I68" s="3"/>
    </row>
    <row r="69" spans="1:9" ht="18.600000000000001" customHeight="1" thickBot="1" x14ac:dyDescent="0.55000000000000004">
      <c r="A69" s="3"/>
      <c r="B69" s="3"/>
      <c r="C69" s="70" t="s">
        <v>254</v>
      </c>
      <c r="D69" s="71"/>
      <c r="E69" s="71"/>
      <c r="F69" s="72"/>
      <c r="G69" s="3"/>
      <c r="H69" s="3"/>
      <c r="I69" s="3"/>
    </row>
    <row r="70" spans="1:9" ht="33" customHeight="1" thickBot="1" x14ac:dyDescent="0.55000000000000004">
      <c r="A70" s="3"/>
      <c r="B70" s="3"/>
      <c r="C70" s="70" t="s">
        <v>255</v>
      </c>
      <c r="D70" s="71"/>
      <c r="E70" s="73"/>
      <c r="F70" s="74"/>
      <c r="G70" s="3"/>
      <c r="H70" s="3"/>
      <c r="I70" s="3"/>
    </row>
    <row r="71" spans="1:9" ht="33" customHeight="1" thickBot="1" x14ac:dyDescent="0.55000000000000004">
      <c r="A71" s="3"/>
      <c r="B71" s="3"/>
      <c r="C71" s="70" t="s">
        <v>256</v>
      </c>
      <c r="D71" s="71"/>
      <c r="E71" s="73"/>
      <c r="F71" s="74"/>
      <c r="G71" s="3"/>
      <c r="H71" s="3"/>
      <c r="I71" s="3"/>
    </row>
    <row r="72" spans="1:9" ht="28.15" customHeight="1" thickBot="1" x14ac:dyDescent="0.55000000000000004">
      <c r="A72" s="3"/>
      <c r="B72" s="3"/>
      <c r="C72" s="70" t="s">
        <v>257</v>
      </c>
      <c r="D72" s="71"/>
      <c r="E72" s="73"/>
      <c r="F72" s="74"/>
      <c r="G72" s="3"/>
      <c r="H72" s="3"/>
    </row>
    <row r="73" spans="1:9" x14ac:dyDescent="0.5">
      <c r="A73" s="3"/>
      <c r="B73" s="3"/>
      <c r="G73" s="3"/>
      <c r="H73" s="3"/>
      <c r="I73" s="3"/>
    </row>
  </sheetData>
  <sortState ref="A32:N38">
    <sortCondition ref="C32:C38"/>
  </sortState>
  <mergeCells count="28">
    <mergeCell ref="B4:H5"/>
    <mergeCell ref="D7:H7"/>
    <mergeCell ref="D8:H8"/>
    <mergeCell ref="B61:D61"/>
    <mergeCell ref="E61:H61"/>
    <mergeCell ref="B54:H54"/>
    <mergeCell ref="B56:C56"/>
    <mergeCell ref="B57:C57"/>
    <mergeCell ref="F56:H56"/>
    <mergeCell ref="F57:H57"/>
    <mergeCell ref="B29:H29"/>
    <mergeCell ref="B7:C7"/>
    <mergeCell ref="B8:C8"/>
    <mergeCell ref="B9:C9"/>
    <mergeCell ref="D9:H9"/>
    <mergeCell ref="B10:C10"/>
    <mergeCell ref="D10:H10"/>
    <mergeCell ref="B12:H12"/>
    <mergeCell ref="B27:G27"/>
    <mergeCell ref="B42:G42"/>
    <mergeCell ref="B52:G52"/>
    <mergeCell ref="B44:H44"/>
    <mergeCell ref="B65:D65"/>
    <mergeCell ref="E65:H65"/>
    <mergeCell ref="B59:D59"/>
    <mergeCell ref="E59:H59"/>
    <mergeCell ref="B63:D63"/>
    <mergeCell ref="E63:H63"/>
  </mergeCells>
  <conditionalFormatting sqref="E24:E26 E33:E41">
    <cfRule type="containsBlanks" dxfId="185" priority="22">
      <formula>LEN(TRIM(E24))=0</formula>
    </cfRule>
  </conditionalFormatting>
  <conditionalFormatting sqref="E15:E23">
    <cfRule type="containsBlanks" dxfId="184" priority="27">
      <formula>LEN(TRIM(E15))=0</formula>
    </cfRule>
  </conditionalFormatting>
  <conditionalFormatting sqref="E32">
    <cfRule type="containsBlanks" dxfId="183" priority="26">
      <formula>LEN(TRIM(E32))=0</formula>
    </cfRule>
  </conditionalFormatting>
  <conditionalFormatting sqref="D57:F57">
    <cfRule type="containsBlanks" dxfId="182" priority="19">
      <formula>LEN(TRIM(D57))=0</formula>
    </cfRule>
  </conditionalFormatting>
  <conditionalFormatting sqref="D57:F57">
    <cfRule type="containsBlanks" dxfId="181" priority="21">
      <formula>LEN(TRIM(D57))=0</formula>
    </cfRule>
  </conditionalFormatting>
  <conditionalFormatting sqref="D57:F57">
    <cfRule type="containsBlanks" dxfId="180" priority="20">
      <formula>LEN(TRIM(D57))=0</formula>
    </cfRule>
  </conditionalFormatting>
  <conditionalFormatting sqref="E47:E49 E51">
    <cfRule type="containsBlanks" dxfId="179" priority="4">
      <formula>LEN(TRIM(E47))=0</formula>
    </cfRule>
  </conditionalFormatting>
  <conditionalFormatting sqref="E47:E49 E51">
    <cfRule type="containsBlanks" dxfId="178" priority="6">
      <formula>LEN(TRIM(E47))=0</formula>
    </cfRule>
  </conditionalFormatting>
  <conditionalFormatting sqref="E47:E49 E51">
    <cfRule type="containsBlanks" dxfId="177" priority="5">
      <formula>LEN(TRIM(E47))=0</formula>
    </cfRule>
  </conditionalFormatting>
  <conditionalFormatting sqref="E50">
    <cfRule type="containsBlanks" dxfId="176" priority="1">
      <formula>LEN(TRIM(E50))=0</formula>
    </cfRule>
  </conditionalFormatting>
  <conditionalFormatting sqref="E50">
    <cfRule type="containsBlanks" dxfId="175" priority="3">
      <formula>LEN(TRIM(E50))=0</formula>
    </cfRule>
  </conditionalFormatting>
  <conditionalFormatting sqref="E50">
    <cfRule type="containsBlanks" dxfId="174" priority="2">
      <formula>LEN(TRIM(E50))=0</formula>
    </cfRule>
  </conditionalFormatting>
  <dataValidations count="1">
    <dataValidation type="decimal" operator="greaterThan" allowBlank="1" showInputMessage="1" showErrorMessage="1" sqref="D57">
      <formula1>0</formula1>
    </dataValidation>
  </dataValidations>
  <pageMargins left="0.98425196850393704" right="0.98425196850393704" top="0.98425196850393704" bottom="0.98425196850393704" header="0.51181102362204722" footer="0.51181102362204722"/>
  <pageSetup paperSize="8" scale="7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topLeftCell="A39" zoomScale="85" zoomScaleNormal="85" workbookViewId="0">
      <selection activeCell="D48" sqref="D48"/>
    </sheetView>
  </sheetViews>
  <sheetFormatPr defaultColWidth="9.140625" defaultRowHeight="21.75" x14ac:dyDescent="0.5"/>
  <cols>
    <col min="1" max="1" width="10.42578125" style="2" customWidth="1"/>
    <col min="2" max="2" width="9.7109375" style="2" customWidth="1"/>
    <col min="3" max="3" width="46" style="2" customWidth="1"/>
    <col min="4" max="4" width="21.7109375" style="26" customWidth="1"/>
    <col min="5" max="5" width="20.28515625" style="2" customWidth="1"/>
    <col min="6" max="6" width="28.28515625" style="2" customWidth="1"/>
    <col min="7" max="7" width="26.7109375" style="2" customWidth="1"/>
    <col min="8" max="8" width="34.140625" style="2" customWidth="1"/>
    <col min="9" max="9" width="10.42578125" style="2" customWidth="1"/>
    <col min="10" max="16384" width="9.140625" style="2"/>
  </cols>
  <sheetData>
    <row r="1" spans="1:9" ht="21" x14ac:dyDescent="0.6">
      <c r="A1" s="1"/>
      <c r="B1" s="1"/>
      <c r="C1" s="1"/>
      <c r="D1" s="1"/>
      <c r="E1" s="1"/>
      <c r="F1" s="1"/>
      <c r="G1" s="1"/>
      <c r="H1" s="1"/>
      <c r="I1" s="1"/>
    </row>
    <row r="2" spans="1:9" ht="21" x14ac:dyDescent="0.6">
      <c r="A2" s="1"/>
      <c r="B2" s="1"/>
      <c r="C2" s="1"/>
      <c r="D2" s="1"/>
      <c r="E2" s="1"/>
      <c r="F2" s="1"/>
      <c r="G2" s="1"/>
      <c r="H2" s="1"/>
      <c r="I2" s="1"/>
    </row>
    <row r="3" spans="1:9" ht="21.6" thickBot="1" x14ac:dyDescent="0.65">
      <c r="A3" s="1"/>
      <c r="B3" s="1"/>
      <c r="C3" s="1"/>
      <c r="D3" s="1"/>
      <c r="E3" s="1"/>
      <c r="F3" s="1"/>
      <c r="G3" s="1"/>
      <c r="H3" s="1"/>
      <c r="I3" s="1"/>
    </row>
    <row r="4" spans="1:9" ht="21.75" customHeight="1" x14ac:dyDescent="0.5">
      <c r="A4" s="1"/>
      <c r="B4" s="101" t="s">
        <v>90</v>
      </c>
      <c r="C4" s="102"/>
      <c r="D4" s="102"/>
      <c r="E4" s="102"/>
      <c r="F4" s="102"/>
      <c r="G4" s="102"/>
      <c r="H4" s="103"/>
      <c r="I4" s="1"/>
    </row>
    <row r="5" spans="1:9" ht="22.5" customHeight="1" thickBot="1" x14ac:dyDescent="0.55000000000000004">
      <c r="A5" s="1"/>
      <c r="B5" s="104"/>
      <c r="C5" s="105"/>
      <c r="D5" s="105"/>
      <c r="E5" s="105"/>
      <c r="F5" s="105"/>
      <c r="G5" s="105"/>
      <c r="H5" s="106"/>
      <c r="I5" s="1"/>
    </row>
    <row r="6" spans="1:9" ht="21" x14ac:dyDescent="0.6">
      <c r="A6" s="1"/>
      <c r="B6" s="1"/>
      <c r="C6" s="1"/>
      <c r="E6" s="1"/>
      <c r="F6" s="1"/>
      <c r="G6" s="1"/>
      <c r="H6" s="1"/>
      <c r="I6" s="1"/>
    </row>
    <row r="7" spans="1:9" ht="21" x14ac:dyDescent="0.6">
      <c r="A7" s="3"/>
      <c r="B7" s="114" t="s">
        <v>0</v>
      </c>
      <c r="C7" s="115"/>
      <c r="D7" s="107" t="s">
        <v>238</v>
      </c>
      <c r="E7" s="107"/>
      <c r="F7" s="107"/>
      <c r="G7" s="107"/>
      <c r="H7" s="107"/>
      <c r="I7" s="3"/>
    </row>
    <row r="8" spans="1:9" ht="41.25" customHeight="1" x14ac:dyDescent="0.6">
      <c r="A8" s="3"/>
      <c r="B8" s="116" t="s">
        <v>1</v>
      </c>
      <c r="C8" s="117"/>
      <c r="D8" s="92" t="s">
        <v>241</v>
      </c>
      <c r="E8" s="92"/>
      <c r="F8" s="92"/>
      <c r="G8" s="92"/>
      <c r="H8" s="92"/>
      <c r="I8" s="3"/>
    </row>
    <row r="9" spans="1:9" ht="41.25" customHeight="1" x14ac:dyDescent="0.6">
      <c r="A9" s="3"/>
      <c r="B9" s="116" t="s">
        <v>113</v>
      </c>
      <c r="C9" s="117"/>
      <c r="D9" s="118"/>
      <c r="E9" s="118"/>
      <c r="F9" s="118"/>
      <c r="G9" s="118"/>
      <c r="H9" s="118"/>
      <c r="I9" s="3"/>
    </row>
    <row r="10" spans="1:9" ht="33.6" customHeight="1" x14ac:dyDescent="0.6">
      <c r="A10" s="3"/>
      <c r="B10" s="114" t="s">
        <v>2</v>
      </c>
      <c r="C10" s="115"/>
      <c r="D10" s="92" t="s">
        <v>226</v>
      </c>
      <c r="E10" s="92"/>
      <c r="F10" s="92"/>
      <c r="G10" s="92"/>
      <c r="H10" s="92"/>
      <c r="I10" s="3"/>
    </row>
    <row r="11" spans="1:9" ht="21.6" thickBot="1" x14ac:dyDescent="0.65">
      <c r="A11" s="1"/>
      <c r="B11" s="1"/>
      <c r="C11" s="1"/>
      <c r="E11" s="1"/>
      <c r="F11" s="1"/>
      <c r="G11" s="1"/>
      <c r="H11" s="1"/>
      <c r="I11" s="1"/>
    </row>
    <row r="12" spans="1:9" ht="18" customHeight="1" thickBot="1" x14ac:dyDescent="0.65">
      <c r="A12" s="4"/>
      <c r="B12" s="93" t="s">
        <v>9</v>
      </c>
      <c r="C12" s="94"/>
      <c r="D12" s="94"/>
      <c r="E12" s="94"/>
      <c r="F12" s="94"/>
      <c r="G12" s="94"/>
      <c r="H12" s="95"/>
      <c r="I12" s="4"/>
    </row>
    <row r="13" spans="1:9" ht="18" customHeight="1" thickBot="1" x14ac:dyDescent="0.65">
      <c r="A13" s="4"/>
      <c r="B13" s="11"/>
      <c r="C13" s="11"/>
      <c r="D13" s="27"/>
      <c r="E13" s="12"/>
      <c r="F13" s="12"/>
      <c r="G13" s="12"/>
      <c r="H13" s="12"/>
      <c r="I13" s="4"/>
    </row>
    <row r="14" spans="1:9" s="5" customFormat="1" ht="20.45" x14ac:dyDescent="0.5">
      <c r="A14" s="6"/>
      <c r="B14" s="14" t="s">
        <v>3</v>
      </c>
      <c r="C14" s="15" t="s">
        <v>4</v>
      </c>
      <c r="D14" s="28" t="s">
        <v>5</v>
      </c>
      <c r="E14" s="16" t="s">
        <v>6</v>
      </c>
      <c r="F14" s="16" t="s">
        <v>7</v>
      </c>
      <c r="G14" s="16" t="s">
        <v>231</v>
      </c>
      <c r="H14" s="16" t="s">
        <v>229</v>
      </c>
      <c r="I14" s="6"/>
    </row>
    <row r="15" spans="1:9" s="5" customFormat="1" ht="17.25" customHeight="1" x14ac:dyDescent="0.6">
      <c r="A15" s="7"/>
      <c r="B15" s="17" t="s">
        <v>13</v>
      </c>
      <c r="C15" s="17" t="s">
        <v>91</v>
      </c>
      <c r="D15" s="25">
        <v>37</v>
      </c>
      <c r="E15" s="18"/>
      <c r="F15" s="19">
        <f t="shared" ref="F15:F26" si="0">E15*14%</f>
        <v>0</v>
      </c>
      <c r="G15" s="19">
        <f>(E15+F15)*$D15</f>
        <v>0</v>
      </c>
      <c r="H15" s="19">
        <f t="shared" ref="H15:H26" si="1">(E15+F15)*$D15</f>
        <v>0</v>
      </c>
      <c r="I15" s="7"/>
    </row>
    <row r="16" spans="1:9" s="5" customFormat="1" ht="21.75" customHeight="1" x14ac:dyDescent="0.6">
      <c r="A16" s="7"/>
      <c r="B16" s="17" t="s">
        <v>14</v>
      </c>
      <c r="C16" s="20" t="s">
        <v>8</v>
      </c>
      <c r="D16" s="25">
        <v>58</v>
      </c>
      <c r="E16" s="18"/>
      <c r="F16" s="19">
        <f t="shared" si="0"/>
        <v>0</v>
      </c>
      <c r="G16" s="19">
        <f t="shared" ref="G16:G26" si="2">(E16+F16)*$D16</f>
        <v>0</v>
      </c>
      <c r="H16" s="19">
        <f t="shared" si="1"/>
        <v>0</v>
      </c>
      <c r="I16" s="7"/>
    </row>
    <row r="17" spans="1:9" s="5" customFormat="1" ht="43.5" customHeight="1" x14ac:dyDescent="0.6">
      <c r="A17" s="7"/>
      <c r="B17" s="17" t="s">
        <v>15</v>
      </c>
      <c r="C17" s="17" t="s">
        <v>98</v>
      </c>
      <c r="D17" s="25">
        <v>18</v>
      </c>
      <c r="E17" s="18"/>
      <c r="F17" s="19">
        <f t="shared" si="0"/>
        <v>0</v>
      </c>
      <c r="G17" s="19">
        <f t="shared" si="2"/>
        <v>0</v>
      </c>
      <c r="H17" s="19">
        <f t="shared" si="1"/>
        <v>0</v>
      </c>
      <c r="I17" s="7"/>
    </row>
    <row r="18" spans="1:9" s="5" customFormat="1" ht="21.75" customHeight="1" x14ac:dyDescent="0.6">
      <c r="A18" s="7"/>
      <c r="B18" s="17" t="s">
        <v>16</v>
      </c>
      <c r="C18" s="32" t="s">
        <v>176</v>
      </c>
      <c r="D18" s="25">
        <v>40</v>
      </c>
      <c r="E18" s="18"/>
      <c r="F18" s="19">
        <f t="shared" si="0"/>
        <v>0</v>
      </c>
      <c r="G18" s="19">
        <f t="shared" si="2"/>
        <v>0</v>
      </c>
      <c r="H18" s="19">
        <f t="shared" si="1"/>
        <v>0</v>
      </c>
      <c r="I18" s="7"/>
    </row>
    <row r="19" spans="1:9" s="5" customFormat="1" ht="21" x14ac:dyDescent="0.6">
      <c r="A19" s="7"/>
      <c r="B19" s="17" t="s">
        <v>17</v>
      </c>
      <c r="C19" s="17" t="s">
        <v>95</v>
      </c>
      <c r="D19" s="25">
        <v>21</v>
      </c>
      <c r="E19" s="18"/>
      <c r="F19" s="19">
        <f t="shared" si="0"/>
        <v>0</v>
      </c>
      <c r="G19" s="19">
        <f t="shared" si="2"/>
        <v>0</v>
      </c>
      <c r="H19" s="19">
        <f t="shared" si="1"/>
        <v>0</v>
      </c>
      <c r="I19" s="7"/>
    </row>
    <row r="20" spans="1:9" s="5" customFormat="1" ht="21.75" customHeight="1" x14ac:dyDescent="0.6">
      <c r="A20" s="7"/>
      <c r="B20" s="17" t="s">
        <v>18</v>
      </c>
      <c r="C20" s="17" t="s">
        <v>93</v>
      </c>
      <c r="D20" s="25">
        <v>30</v>
      </c>
      <c r="E20" s="18"/>
      <c r="F20" s="19">
        <f t="shared" si="0"/>
        <v>0</v>
      </c>
      <c r="G20" s="19">
        <f t="shared" si="2"/>
        <v>0</v>
      </c>
      <c r="H20" s="19">
        <f t="shared" si="1"/>
        <v>0</v>
      </c>
      <c r="I20" s="7"/>
    </row>
    <row r="21" spans="1:9" s="5" customFormat="1" ht="21.75" customHeight="1" x14ac:dyDescent="0.6">
      <c r="A21" s="7"/>
      <c r="B21" s="17" t="s">
        <v>19</v>
      </c>
      <c r="C21" s="32" t="s">
        <v>194</v>
      </c>
      <c r="D21" s="25">
        <v>58</v>
      </c>
      <c r="E21" s="18"/>
      <c r="F21" s="19">
        <f t="shared" si="0"/>
        <v>0</v>
      </c>
      <c r="G21" s="19">
        <f t="shared" si="2"/>
        <v>0</v>
      </c>
      <c r="H21" s="19">
        <f t="shared" si="1"/>
        <v>0</v>
      </c>
      <c r="I21" s="7"/>
    </row>
    <row r="22" spans="1:9" s="5" customFormat="1" ht="21.75" customHeight="1" x14ac:dyDescent="0.6">
      <c r="A22" s="7"/>
      <c r="B22" s="17" t="s">
        <v>20</v>
      </c>
      <c r="C22" s="17" t="s">
        <v>96</v>
      </c>
      <c r="D22" s="25">
        <v>32</v>
      </c>
      <c r="E22" s="18"/>
      <c r="F22" s="19">
        <f t="shared" si="0"/>
        <v>0</v>
      </c>
      <c r="G22" s="19">
        <f t="shared" si="2"/>
        <v>0</v>
      </c>
      <c r="H22" s="19">
        <f t="shared" si="1"/>
        <v>0</v>
      </c>
      <c r="I22" s="7"/>
    </row>
    <row r="23" spans="1:9" s="5" customFormat="1" ht="44.25" customHeight="1" x14ac:dyDescent="0.6">
      <c r="A23" s="7"/>
      <c r="B23" s="17" t="s">
        <v>21</v>
      </c>
      <c r="C23" s="21" t="s">
        <v>94</v>
      </c>
      <c r="D23" s="29">
        <v>32</v>
      </c>
      <c r="E23" s="18"/>
      <c r="F23" s="19">
        <f t="shared" si="0"/>
        <v>0</v>
      </c>
      <c r="G23" s="19">
        <f t="shared" si="2"/>
        <v>0</v>
      </c>
      <c r="H23" s="19">
        <f t="shared" si="1"/>
        <v>0</v>
      </c>
      <c r="I23" s="7"/>
    </row>
    <row r="24" spans="1:9" s="5" customFormat="1" ht="44.25" customHeight="1" x14ac:dyDescent="0.6">
      <c r="A24" s="7"/>
      <c r="B24" s="17" t="s">
        <v>22</v>
      </c>
      <c r="C24" s="32" t="s">
        <v>193</v>
      </c>
      <c r="D24" s="25">
        <v>8</v>
      </c>
      <c r="E24" s="18"/>
      <c r="F24" s="19">
        <f t="shared" si="0"/>
        <v>0</v>
      </c>
      <c r="G24" s="19">
        <f t="shared" si="2"/>
        <v>0</v>
      </c>
      <c r="H24" s="19">
        <f t="shared" si="1"/>
        <v>0</v>
      </c>
      <c r="I24" s="7"/>
    </row>
    <row r="25" spans="1:9" s="5" customFormat="1" ht="44.25" customHeight="1" x14ac:dyDescent="0.6">
      <c r="A25" s="7"/>
      <c r="B25" s="17" t="s">
        <v>23</v>
      </c>
      <c r="C25" s="32" t="s">
        <v>190</v>
      </c>
      <c r="D25" s="25">
        <v>76</v>
      </c>
      <c r="E25" s="18"/>
      <c r="F25" s="19">
        <f t="shared" si="0"/>
        <v>0</v>
      </c>
      <c r="G25" s="19">
        <f t="shared" si="2"/>
        <v>0</v>
      </c>
      <c r="H25" s="19">
        <f t="shared" si="1"/>
        <v>0</v>
      </c>
      <c r="I25" s="7"/>
    </row>
    <row r="26" spans="1:9" s="5" customFormat="1" ht="44.25" customHeight="1" thickBot="1" x14ac:dyDescent="0.65">
      <c r="A26" s="7"/>
      <c r="B26" s="17" t="s">
        <v>31</v>
      </c>
      <c r="C26" s="17" t="s">
        <v>92</v>
      </c>
      <c r="D26" s="25">
        <v>7</v>
      </c>
      <c r="E26" s="18"/>
      <c r="F26" s="19">
        <f t="shared" si="0"/>
        <v>0</v>
      </c>
      <c r="G26" s="19">
        <f t="shared" si="2"/>
        <v>0</v>
      </c>
      <c r="H26" s="19">
        <f t="shared" si="1"/>
        <v>0</v>
      </c>
      <c r="I26" s="7"/>
    </row>
    <row r="27" spans="1:9" s="5" customFormat="1" ht="21" customHeight="1" thickBot="1" x14ac:dyDescent="0.6">
      <c r="A27" s="8"/>
      <c r="B27" s="96" t="s">
        <v>12</v>
      </c>
      <c r="C27" s="97"/>
      <c r="D27" s="97"/>
      <c r="E27" s="97"/>
      <c r="F27" s="97"/>
      <c r="G27" s="97"/>
      <c r="H27" s="61">
        <f>SUM(H15:H26)</f>
        <v>0</v>
      </c>
      <c r="I27" s="8"/>
    </row>
    <row r="28" spans="1:9" ht="21.6" thickBot="1" x14ac:dyDescent="0.65">
      <c r="A28" s="1"/>
      <c r="B28" s="1"/>
      <c r="C28" s="1"/>
      <c r="E28" s="1"/>
      <c r="F28" s="1"/>
      <c r="G28" s="1"/>
      <c r="H28" s="1"/>
      <c r="I28" s="1"/>
    </row>
    <row r="29" spans="1:9" ht="22.5" customHeight="1" thickBot="1" x14ac:dyDescent="0.65">
      <c r="A29" s="1"/>
      <c r="B29" s="111" t="s">
        <v>10</v>
      </c>
      <c r="C29" s="112"/>
      <c r="D29" s="112"/>
      <c r="E29" s="112"/>
      <c r="F29" s="112"/>
      <c r="G29" s="112"/>
      <c r="H29" s="113"/>
      <c r="I29" s="1"/>
    </row>
    <row r="30" spans="1:9" ht="22.5" customHeight="1" thickBot="1" x14ac:dyDescent="0.65">
      <c r="A30" s="1"/>
      <c r="B30" s="9"/>
      <c r="C30" s="9"/>
      <c r="D30" s="30"/>
      <c r="E30" s="10"/>
      <c r="F30" s="10"/>
      <c r="G30" s="10"/>
      <c r="H30" s="10"/>
      <c r="I30" s="1"/>
    </row>
    <row r="31" spans="1:9" ht="21" x14ac:dyDescent="0.6">
      <c r="A31" s="1"/>
      <c r="B31" s="14" t="s">
        <v>3</v>
      </c>
      <c r="C31" s="15" t="s">
        <v>4</v>
      </c>
      <c r="D31" s="28" t="s">
        <v>5</v>
      </c>
      <c r="E31" s="16" t="s">
        <v>6</v>
      </c>
      <c r="F31" s="16" t="s">
        <v>7</v>
      </c>
      <c r="G31" s="16" t="s">
        <v>231</v>
      </c>
      <c r="H31" s="16" t="s">
        <v>229</v>
      </c>
      <c r="I31" s="1"/>
    </row>
    <row r="32" spans="1:9" ht="21" x14ac:dyDescent="0.6">
      <c r="A32" s="1"/>
      <c r="B32" s="17" t="s">
        <v>24</v>
      </c>
      <c r="C32" s="32" t="s">
        <v>247</v>
      </c>
      <c r="D32" s="24">
        <v>42</v>
      </c>
      <c r="E32" s="18"/>
      <c r="F32" s="19">
        <f t="shared" ref="F32:F41" si="3">E32*14%</f>
        <v>0</v>
      </c>
      <c r="G32" s="19">
        <f>(E32+F32)*$D32</f>
        <v>0</v>
      </c>
      <c r="H32" s="46">
        <f>G32*12</f>
        <v>0</v>
      </c>
      <c r="I32" s="1"/>
    </row>
    <row r="33" spans="1:9" ht="42" x14ac:dyDescent="0.6">
      <c r="A33" s="1"/>
      <c r="B33" s="17" t="s">
        <v>25</v>
      </c>
      <c r="C33" s="32" t="s">
        <v>191</v>
      </c>
      <c r="D33" s="24">
        <v>1</v>
      </c>
      <c r="E33" s="18"/>
      <c r="F33" s="19">
        <f t="shared" si="3"/>
        <v>0</v>
      </c>
      <c r="G33" s="19">
        <f t="shared" ref="G33:G41" si="4">(E33+F33)*$D33</f>
        <v>0</v>
      </c>
      <c r="H33" s="46">
        <f t="shared" ref="H33:H41" si="5">G33*12</f>
        <v>0</v>
      </c>
      <c r="I33" s="1"/>
    </row>
    <row r="34" spans="1:9" ht="21" x14ac:dyDescent="0.6">
      <c r="A34" s="1"/>
      <c r="B34" s="17" t="s">
        <v>26</v>
      </c>
      <c r="C34" s="32" t="s">
        <v>189</v>
      </c>
      <c r="D34" s="24">
        <v>85</v>
      </c>
      <c r="E34" s="18"/>
      <c r="F34" s="19">
        <f t="shared" si="3"/>
        <v>0</v>
      </c>
      <c r="G34" s="19">
        <f t="shared" si="4"/>
        <v>0</v>
      </c>
      <c r="H34" s="46">
        <f t="shared" si="5"/>
        <v>0</v>
      </c>
      <c r="I34" s="1"/>
    </row>
    <row r="35" spans="1:9" ht="21" x14ac:dyDescent="0.6">
      <c r="A35" s="1"/>
      <c r="B35" s="17" t="s">
        <v>27</v>
      </c>
      <c r="C35" s="32" t="s">
        <v>246</v>
      </c>
      <c r="D35" s="24">
        <v>1</v>
      </c>
      <c r="E35" s="18"/>
      <c r="F35" s="19">
        <f t="shared" si="3"/>
        <v>0</v>
      </c>
      <c r="G35" s="19">
        <f t="shared" si="4"/>
        <v>0</v>
      </c>
      <c r="H35" s="46">
        <f t="shared" si="5"/>
        <v>0</v>
      </c>
      <c r="I35" s="1"/>
    </row>
    <row r="36" spans="1:9" ht="21" x14ac:dyDescent="0.6">
      <c r="A36" s="1"/>
      <c r="B36" s="17" t="s">
        <v>28</v>
      </c>
      <c r="C36" s="32" t="s">
        <v>105</v>
      </c>
      <c r="D36" s="24">
        <v>17</v>
      </c>
      <c r="E36" s="18"/>
      <c r="F36" s="19">
        <f t="shared" si="3"/>
        <v>0</v>
      </c>
      <c r="G36" s="19">
        <f t="shared" si="4"/>
        <v>0</v>
      </c>
      <c r="H36" s="46">
        <f t="shared" si="5"/>
        <v>0</v>
      </c>
      <c r="I36" s="1"/>
    </row>
    <row r="37" spans="1:9" ht="21" x14ac:dyDescent="0.6">
      <c r="A37" s="1"/>
      <c r="B37" s="17" t="s">
        <v>29</v>
      </c>
      <c r="C37" s="32" t="s">
        <v>258</v>
      </c>
      <c r="D37" s="24">
        <v>18</v>
      </c>
      <c r="E37" s="18"/>
      <c r="F37" s="19">
        <f t="shared" si="3"/>
        <v>0</v>
      </c>
      <c r="G37" s="19">
        <f t="shared" si="4"/>
        <v>0</v>
      </c>
      <c r="H37" s="46">
        <f t="shared" si="5"/>
        <v>0</v>
      </c>
      <c r="I37" s="1"/>
    </row>
    <row r="38" spans="1:9" ht="21" x14ac:dyDescent="0.6">
      <c r="A38" s="1"/>
      <c r="B38" s="17" t="s">
        <v>30</v>
      </c>
      <c r="C38" s="32" t="s">
        <v>112</v>
      </c>
      <c r="D38" s="24">
        <v>1</v>
      </c>
      <c r="E38" s="18"/>
      <c r="F38" s="19">
        <f t="shared" si="3"/>
        <v>0</v>
      </c>
      <c r="G38" s="19">
        <f t="shared" si="4"/>
        <v>0</v>
      </c>
      <c r="H38" s="46">
        <f t="shared" si="5"/>
        <v>0</v>
      </c>
      <c r="I38" s="1"/>
    </row>
    <row r="39" spans="1:9" ht="21" x14ac:dyDescent="0.6">
      <c r="A39" s="1"/>
      <c r="B39" s="17" t="s">
        <v>32</v>
      </c>
      <c r="C39" s="32" t="s">
        <v>109</v>
      </c>
      <c r="D39" s="24">
        <v>35</v>
      </c>
      <c r="E39" s="18"/>
      <c r="F39" s="19">
        <f t="shared" si="3"/>
        <v>0</v>
      </c>
      <c r="G39" s="19">
        <f t="shared" si="4"/>
        <v>0</v>
      </c>
      <c r="H39" s="46">
        <f t="shared" si="5"/>
        <v>0</v>
      </c>
      <c r="I39" s="1"/>
    </row>
    <row r="40" spans="1:9" ht="21" x14ac:dyDescent="0.6">
      <c r="A40" s="1"/>
      <c r="B40" s="17" t="s">
        <v>117</v>
      </c>
      <c r="C40" s="32" t="s">
        <v>110</v>
      </c>
      <c r="D40" s="24">
        <v>22</v>
      </c>
      <c r="E40" s="18"/>
      <c r="F40" s="19">
        <f t="shared" si="3"/>
        <v>0</v>
      </c>
      <c r="G40" s="19">
        <f t="shared" si="4"/>
        <v>0</v>
      </c>
      <c r="H40" s="46">
        <f t="shared" si="5"/>
        <v>0</v>
      </c>
      <c r="I40" s="1"/>
    </row>
    <row r="41" spans="1:9" ht="21.6" thickBot="1" x14ac:dyDescent="0.65">
      <c r="A41" s="1"/>
      <c r="B41" s="17" t="s">
        <v>118</v>
      </c>
      <c r="C41" s="32" t="s">
        <v>111</v>
      </c>
      <c r="D41" s="24">
        <v>2112</v>
      </c>
      <c r="E41" s="18"/>
      <c r="F41" s="19">
        <f t="shared" si="3"/>
        <v>0</v>
      </c>
      <c r="G41" s="19">
        <f t="shared" si="4"/>
        <v>0</v>
      </c>
      <c r="H41" s="50">
        <f t="shared" si="5"/>
        <v>0</v>
      </c>
      <c r="I41" s="1"/>
    </row>
    <row r="42" spans="1:9" s="5" customFormat="1" ht="21" customHeight="1" thickBot="1" x14ac:dyDescent="0.6">
      <c r="A42" s="8"/>
      <c r="B42" s="96" t="s">
        <v>12</v>
      </c>
      <c r="C42" s="97"/>
      <c r="D42" s="97"/>
      <c r="E42" s="97"/>
      <c r="F42" s="97"/>
      <c r="G42" s="97"/>
      <c r="H42" s="61">
        <f>SUM(H32:H41)</f>
        <v>0</v>
      </c>
      <c r="I42" s="8"/>
    </row>
    <row r="43" spans="1:9" s="5" customFormat="1" ht="21.6" thickBot="1" x14ac:dyDescent="0.65">
      <c r="A43" s="1"/>
      <c r="B43" s="11"/>
      <c r="C43" s="11"/>
      <c r="D43" s="11"/>
      <c r="E43" s="11"/>
      <c r="F43" s="11"/>
      <c r="G43" s="11"/>
      <c r="H43" s="11"/>
      <c r="I43" s="1"/>
    </row>
    <row r="44" spans="1:9" ht="18" customHeight="1" thickBot="1" x14ac:dyDescent="0.65">
      <c r="A44" s="4"/>
      <c r="B44" s="93" t="s">
        <v>11</v>
      </c>
      <c r="C44" s="94"/>
      <c r="D44" s="94"/>
      <c r="E44" s="94"/>
      <c r="F44" s="94"/>
      <c r="G44" s="94"/>
      <c r="H44" s="95"/>
      <c r="I44" s="4"/>
    </row>
    <row r="45" spans="1:9" ht="18" customHeight="1" thickBot="1" x14ac:dyDescent="0.65">
      <c r="A45" s="4"/>
      <c r="B45" s="11"/>
      <c r="C45" s="11"/>
      <c r="D45" s="27"/>
      <c r="E45" s="12"/>
      <c r="F45" s="12"/>
      <c r="G45" s="12"/>
      <c r="H45" s="12"/>
      <c r="I45" s="4"/>
    </row>
    <row r="46" spans="1:9" s="5" customFormat="1" ht="20.45" x14ac:dyDescent="0.5">
      <c r="A46" s="6"/>
      <c r="B46" s="14" t="s">
        <v>3</v>
      </c>
      <c r="C46" s="15" t="s">
        <v>4</v>
      </c>
      <c r="D46" s="28" t="s">
        <v>5</v>
      </c>
      <c r="E46" s="16" t="s">
        <v>234</v>
      </c>
      <c r="F46" s="16" t="s">
        <v>7</v>
      </c>
      <c r="G46" s="16" t="s">
        <v>231</v>
      </c>
      <c r="H46" s="14" t="s">
        <v>229</v>
      </c>
      <c r="I46" s="6"/>
    </row>
    <row r="47" spans="1:9" s="5" customFormat="1" ht="54" customHeight="1" x14ac:dyDescent="0.6">
      <c r="A47" s="7"/>
      <c r="B47" s="17" t="s">
        <v>120</v>
      </c>
      <c r="C47" s="17" t="s">
        <v>251</v>
      </c>
      <c r="D47" s="51">
        <v>126</v>
      </c>
      <c r="E47" s="23"/>
      <c r="F47" s="19">
        <f>E47*14%</f>
        <v>0</v>
      </c>
      <c r="G47" s="19">
        <f>(E47+F47)*2</f>
        <v>0</v>
      </c>
      <c r="H47" s="46">
        <f>G47*12</f>
        <v>0</v>
      </c>
      <c r="I47" s="7"/>
    </row>
    <row r="48" spans="1:9" s="5" customFormat="1" ht="43.15" customHeight="1" x14ac:dyDescent="0.6">
      <c r="A48" s="7"/>
      <c r="B48" s="17" t="s">
        <v>180</v>
      </c>
      <c r="C48" s="17" t="s">
        <v>253</v>
      </c>
      <c r="D48" s="25">
        <v>37</v>
      </c>
      <c r="E48" s="23"/>
      <c r="F48" s="19">
        <f t="shared" ref="F48:F51" si="6">E48*14%</f>
        <v>0</v>
      </c>
      <c r="G48" s="19">
        <f>(E48+F48)*4</f>
        <v>0</v>
      </c>
      <c r="H48" s="46">
        <f t="shared" ref="H48:H51" si="7">G48*12</f>
        <v>0</v>
      </c>
      <c r="I48" s="7"/>
    </row>
    <row r="49" spans="1:9" s="5" customFormat="1" ht="35.450000000000003" customHeight="1" x14ac:dyDescent="0.6">
      <c r="A49" s="7"/>
      <c r="B49" s="17" t="s">
        <v>181</v>
      </c>
      <c r="C49" s="17" t="s">
        <v>250</v>
      </c>
      <c r="D49" s="25">
        <v>1</v>
      </c>
      <c r="E49" s="23"/>
      <c r="F49" s="19">
        <f t="shared" si="6"/>
        <v>0</v>
      </c>
      <c r="G49" s="19">
        <f>(E49+F49)*2</f>
        <v>0</v>
      </c>
      <c r="H49" s="46">
        <f t="shared" si="7"/>
        <v>0</v>
      </c>
      <c r="I49" s="7"/>
    </row>
    <row r="50" spans="1:9" s="5" customFormat="1" ht="45" customHeight="1" x14ac:dyDescent="0.6">
      <c r="A50" s="7"/>
      <c r="B50" s="17" t="s">
        <v>182</v>
      </c>
      <c r="C50" s="17" t="s">
        <v>249</v>
      </c>
      <c r="D50" s="25">
        <v>1</v>
      </c>
      <c r="E50" s="23"/>
      <c r="F50" s="19">
        <f t="shared" si="6"/>
        <v>0</v>
      </c>
      <c r="G50" s="19">
        <f>(E50+F50)*1</f>
        <v>0</v>
      </c>
      <c r="H50" s="46">
        <f t="shared" si="7"/>
        <v>0</v>
      </c>
      <c r="I50" s="7"/>
    </row>
    <row r="51" spans="1:9" s="5" customFormat="1" ht="54.6" customHeight="1" thickBot="1" x14ac:dyDescent="0.65">
      <c r="A51" s="7"/>
      <c r="B51" s="17" t="s">
        <v>183</v>
      </c>
      <c r="C51" s="17" t="s">
        <v>252</v>
      </c>
      <c r="D51" s="51">
        <v>7</v>
      </c>
      <c r="E51" s="23"/>
      <c r="F51" s="19">
        <f t="shared" si="6"/>
        <v>0</v>
      </c>
      <c r="G51" s="19">
        <f>(E51+F51)*4</f>
        <v>0</v>
      </c>
      <c r="H51" s="50">
        <f t="shared" si="7"/>
        <v>0</v>
      </c>
      <c r="I51" s="7"/>
    </row>
    <row r="52" spans="1:9" s="5" customFormat="1" ht="21" customHeight="1" thickBot="1" x14ac:dyDescent="0.6">
      <c r="A52" s="8"/>
      <c r="B52" s="99" t="s">
        <v>12</v>
      </c>
      <c r="C52" s="100"/>
      <c r="D52" s="100"/>
      <c r="E52" s="100"/>
      <c r="F52" s="100"/>
      <c r="G52" s="100"/>
      <c r="H52" s="61">
        <f>H47+H48+H51</f>
        <v>0</v>
      </c>
      <c r="I52" s="8"/>
    </row>
    <row r="53" spans="1:9" s="5" customFormat="1" ht="21" thickBot="1" x14ac:dyDescent="0.6">
      <c r="A53" s="8"/>
      <c r="B53" s="13"/>
      <c r="C53" s="11"/>
      <c r="D53" s="11"/>
      <c r="E53" s="11"/>
      <c r="F53" s="11"/>
      <c r="G53" s="11"/>
      <c r="H53" s="11"/>
      <c r="I53" s="8"/>
    </row>
    <row r="54" spans="1:9" s="5" customFormat="1" ht="21" customHeight="1" thickBot="1" x14ac:dyDescent="0.55000000000000004">
      <c r="A54" s="8"/>
      <c r="B54" s="93" t="s">
        <v>199</v>
      </c>
      <c r="C54" s="94"/>
      <c r="D54" s="94"/>
      <c r="E54" s="94"/>
      <c r="F54" s="94"/>
      <c r="G54" s="94"/>
      <c r="H54" s="95"/>
      <c r="I54" s="8"/>
    </row>
    <row r="55" spans="1:9" s="5" customFormat="1" ht="20.45" x14ac:dyDescent="0.5">
      <c r="A55" s="8"/>
      <c r="B55" s="11"/>
      <c r="C55" s="11"/>
      <c r="D55" s="11"/>
      <c r="E55" s="11"/>
      <c r="F55" s="11"/>
      <c r="G55" s="11"/>
      <c r="H55" s="11"/>
      <c r="I55" s="8"/>
    </row>
    <row r="56" spans="1:9" s="47" customFormat="1" ht="46.9" x14ac:dyDescent="0.7">
      <c r="A56" s="8"/>
      <c r="B56" s="108" t="s">
        <v>240</v>
      </c>
      <c r="C56" s="108"/>
      <c r="D56" s="43" t="s">
        <v>196</v>
      </c>
      <c r="E56" s="43" t="s">
        <v>197</v>
      </c>
      <c r="F56" s="108" t="s">
        <v>195</v>
      </c>
      <c r="G56" s="108"/>
      <c r="H56" s="108"/>
      <c r="I56" s="8"/>
    </row>
    <row r="57" spans="1:9" s="47" customFormat="1" ht="45.6" customHeight="1" x14ac:dyDescent="0.7">
      <c r="A57" s="8"/>
      <c r="B57" s="109" t="s">
        <v>198</v>
      </c>
      <c r="C57" s="109"/>
      <c r="D57" s="49"/>
      <c r="E57" s="49"/>
      <c r="F57" s="110"/>
      <c r="G57" s="110"/>
      <c r="H57" s="110"/>
      <c r="I57" s="8"/>
    </row>
    <row r="58" spans="1:9" s="5" customFormat="1" ht="20.45" x14ac:dyDescent="0.55000000000000004">
      <c r="A58" s="8"/>
      <c r="B58" s="13"/>
      <c r="C58" s="13"/>
      <c r="D58" s="31"/>
      <c r="E58" s="8"/>
      <c r="F58" s="8"/>
      <c r="G58" s="8"/>
      <c r="H58" s="8"/>
      <c r="I58" s="8"/>
    </row>
    <row r="59" spans="1:9" s="5" customFormat="1" ht="33" customHeight="1" x14ac:dyDescent="0.55000000000000004">
      <c r="A59" s="8"/>
      <c r="B59" s="83" t="s">
        <v>232</v>
      </c>
      <c r="C59" s="84"/>
      <c r="D59" s="85"/>
      <c r="E59" s="119">
        <f>H27+H42+H52</f>
        <v>0</v>
      </c>
      <c r="F59" s="119"/>
      <c r="G59" s="119"/>
      <c r="H59" s="119"/>
      <c r="I59" s="8"/>
    </row>
    <row r="60" spans="1:9" s="5" customFormat="1" ht="20.45" x14ac:dyDescent="0.55000000000000004">
      <c r="A60" s="8"/>
      <c r="B60" s="13"/>
      <c r="C60" s="13"/>
      <c r="D60" s="31"/>
      <c r="E60" s="8"/>
      <c r="F60" s="8"/>
      <c r="G60" s="8"/>
      <c r="H60" s="8"/>
      <c r="I60" s="8"/>
    </row>
    <row r="61" spans="1:9" ht="28.9" x14ac:dyDescent="0.6">
      <c r="A61" s="8"/>
      <c r="B61" s="83" t="s">
        <v>243</v>
      </c>
      <c r="C61" s="84"/>
      <c r="D61" s="85"/>
      <c r="E61" s="119">
        <f>(E59*D57)+E59</f>
        <v>0</v>
      </c>
      <c r="F61" s="119"/>
      <c r="G61" s="119"/>
      <c r="H61" s="119"/>
      <c r="I61" s="8"/>
    </row>
    <row r="62" spans="1:9" ht="21" x14ac:dyDescent="0.6">
      <c r="A62" s="8"/>
      <c r="B62" s="31"/>
      <c r="C62" s="8"/>
      <c r="D62" s="31"/>
      <c r="E62" s="8"/>
      <c r="F62" s="31"/>
      <c r="G62" s="8"/>
      <c r="H62" s="31"/>
      <c r="I62" s="8"/>
    </row>
    <row r="63" spans="1:9" ht="29.25" customHeight="1" x14ac:dyDescent="0.6">
      <c r="A63" s="8"/>
      <c r="B63" s="83" t="s">
        <v>244</v>
      </c>
      <c r="C63" s="84"/>
      <c r="D63" s="85"/>
      <c r="E63" s="119">
        <f>(E61*E57)+E61</f>
        <v>0</v>
      </c>
      <c r="F63" s="119"/>
      <c r="G63" s="119"/>
      <c r="H63" s="119"/>
      <c r="I63" s="8"/>
    </row>
    <row r="64" spans="1:9" ht="21" x14ac:dyDescent="0.6">
      <c r="A64" s="8"/>
      <c r="I64" s="8"/>
    </row>
    <row r="65" spans="1:9" ht="29.25" customHeight="1" x14ac:dyDescent="0.6">
      <c r="A65" s="8"/>
      <c r="B65" s="83" t="s">
        <v>245</v>
      </c>
      <c r="C65" s="84"/>
      <c r="D65" s="85"/>
      <c r="E65" s="119">
        <f>E59+E61+E63</f>
        <v>0</v>
      </c>
      <c r="F65" s="119"/>
      <c r="G65" s="119"/>
      <c r="H65" s="119"/>
      <c r="I65" s="8"/>
    </row>
    <row r="66" spans="1:9" ht="21" x14ac:dyDescent="0.6">
      <c r="A66" s="3"/>
      <c r="B66" s="3"/>
      <c r="C66" s="3"/>
      <c r="D66" s="3"/>
      <c r="E66" s="3"/>
      <c r="F66" s="3"/>
      <c r="G66" s="3"/>
      <c r="H66" s="3"/>
      <c r="I66" s="3"/>
    </row>
    <row r="67" spans="1:9" ht="21" x14ac:dyDescent="0.6">
      <c r="A67" s="3"/>
      <c r="B67" s="3"/>
      <c r="C67" s="3"/>
      <c r="D67" s="3"/>
      <c r="E67" s="3"/>
      <c r="F67" s="3"/>
      <c r="G67" s="3"/>
      <c r="H67" s="3"/>
      <c r="I67" s="3"/>
    </row>
    <row r="68" spans="1:9" ht="18.600000000000001" customHeight="1" thickBot="1" x14ac:dyDescent="0.65">
      <c r="A68" s="3"/>
      <c r="B68" s="3"/>
      <c r="C68" s="70" t="s">
        <v>254</v>
      </c>
      <c r="D68" s="71"/>
      <c r="E68" s="71"/>
      <c r="F68" s="72"/>
      <c r="G68" s="3"/>
      <c r="H68" s="3"/>
      <c r="I68" s="3"/>
    </row>
    <row r="69" spans="1:9" ht="33" customHeight="1" thickBot="1" x14ac:dyDescent="0.65">
      <c r="A69" s="3"/>
      <c r="B69" s="3"/>
      <c r="C69" s="70" t="s">
        <v>255</v>
      </c>
      <c r="D69" s="71"/>
      <c r="E69" s="73"/>
      <c r="F69" s="74"/>
      <c r="G69" s="3"/>
      <c r="H69" s="3"/>
      <c r="I69" s="3"/>
    </row>
    <row r="70" spans="1:9" ht="33" customHeight="1" thickBot="1" x14ac:dyDescent="0.55000000000000004">
      <c r="A70" s="3"/>
      <c r="B70" s="3"/>
      <c r="C70" s="70" t="s">
        <v>256</v>
      </c>
      <c r="D70" s="71"/>
      <c r="E70" s="73"/>
      <c r="F70" s="74"/>
      <c r="G70" s="3"/>
      <c r="H70" s="3"/>
      <c r="I70" s="3"/>
    </row>
    <row r="71" spans="1:9" ht="28.15" customHeight="1" thickBot="1" x14ac:dyDescent="0.55000000000000004">
      <c r="A71" s="3"/>
      <c r="B71" s="3"/>
      <c r="C71" s="70" t="s">
        <v>257</v>
      </c>
      <c r="D71" s="71"/>
      <c r="E71" s="73"/>
      <c r="F71" s="74"/>
      <c r="G71" s="3"/>
      <c r="H71" s="3"/>
      <c r="I71" s="3"/>
    </row>
  </sheetData>
  <sortState ref="A32:N38">
    <sortCondition ref="C32:C38"/>
  </sortState>
  <mergeCells count="28">
    <mergeCell ref="B59:D59"/>
    <mergeCell ref="E59:H59"/>
    <mergeCell ref="F56:H56"/>
    <mergeCell ref="F57:H57"/>
    <mergeCell ref="B54:H54"/>
    <mergeCell ref="B56:C56"/>
    <mergeCell ref="B57:C57"/>
    <mergeCell ref="B4:H5"/>
    <mergeCell ref="B9:C9"/>
    <mergeCell ref="D7:H7"/>
    <mergeCell ref="D8:H8"/>
    <mergeCell ref="D9:H9"/>
    <mergeCell ref="B10:C10"/>
    <mergeCell ref="D10:H10"/>
    <mergeCell ref="B12:H12"/>
    <mergeCell ref="B7:C7"/>
    <mergeCell ref="B8:C8"/>
    <mergeCell ref="B27:G27"/>
    <mergeCell ref="B42:G42"/>
    <mergeCell ref="B52:G52"/>
    <mergeCell ref="B29:H29"/>
    <mergeCell ref="B44:H44"/>
    <mergeCell ref="B65:D65"/>
    <mergeCell ref="E65:H65"/>
    <mergeCell ref="B61:D61"/>
    <mergeCell ref="E61:H61"/>
    <mergeCell ref="B63:D63"/>
    <mergeCell ref="E63:H63"/>
  </mergeCells>
  <conditionalFormatting sqref="E24:E26 E33:E41">
    <cfRule type="containsBlanks" dxfId="173" priority="25">
      <formula>LEN(TRIM(E24))=0</formula>
    </cfRule>
  </conditionalFormatting>
  <conditionalFormatting sqref="E15:E23">
    <cfRule type="containsBlanks" dxfId="172" priority="30">
      <formula>LEN(TRIM(E15))=0</formula>
    </cfRule>
  </conditionalFormatting>
  <conditionalFormatting sqref="E32">
    <cfRule type="containsBlanks" dxfId="171" priority="29">
      <formula>LEN(TRIM(E32))=0</formula>
    </cfRule>
  </conditionalFormatting>
  <conditionalFormatting sqref="D57:F57">
    <cfRule type="containsBlanks" dxfId="170" priority="21">
      <formula>LEN(TRIM(D57))=0</formula>
    </cfRule>
  </conditionalFormatting>
  <conditionalFormatting sqref="D57:F57">
    <cfRule type="containsBlanks" dxfId="169" priority="20">
      <formula>LEN(TRIM(D57))=0</formula>
    </cfRule>
  </conditionalFormatting>
  <conditionalFormatting sqref="D57:F57">
    <cfRule type="containsBlanks" dxfId="168" priority="19">
      <formula>LEN(TRIM(D57))=0</formula>
    </cfRule>
  </conditionalFormatting>
  <conditionalFormatting sqref="E47:E49 E51">
    <cfRule type="containsBlanks" dxfId="167" priority="4">
      <formula>LEN(TRIM(E47))=0</formula>
    </cfRule>
  </conditionalFormatting>
  <conditionalFormatting sqref="E47:E49 E51">
    <cfRule type="containsBlanks" dxfId="166" priority="6">
      <formula>LEN(TRIM(E47))=0</formula>
    </cfRule>
  </conditionalFormatting>
  <conditionalFormatting sqref="E47:E49 E51">
    <cfRule type="containsBlanks" dxfId="165" priority="5">
      <formula>LEN(TRIM(E47))=0</formula>
    </cfRule>
  </conditionalFormatting>
  <conditionalFormatting sqref="E50">
    <cfRule type="containsBlanks" dxfId="164" priority="1">
      <formula>LEN(TRIM(E50))=0</formula>
    </cfRule>
  </conditionalFormatting>
  <conditionalFormatting sqref="E50">
    <cfRule type="containsBlanks" dxfId="163" priority="3">
      <formula>LEN(TRIM(E50))=0</formula>
    </cfRule>
  </conditionalFormatting>
  <conditionalFormatting sqref="E50">
    <cfRule type="containsBlanks" dxfId="162" priority="2">
      <formula>LEN(TRIM(E50))=0</formula>
    </cfRule>
  </conditionalFormatting>
  <dataValidations count="1">
    <dataValidation type="decimal" operator="greaterThan" allowBlank="1" showInputMessage="1" showErrorMessage="1" sqref="D57">
      <formula1>0</formula1>
    </dataValidation>
  </dataValidations>
  <pageMargins left="0.98425196850393704" right="0.98425196850393704" top="0.98425196850393704" bottom="0.98425196850393704" header="0.51181102362204722" footer="0.51181102362204722"/>
  <pageSetup paperSize="8" scale="6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topLeftCell="A39" zoomScaleNormal="100" workbookViewId="0">
      <selection activeCell="B52" sqref="B52:G52"/>
    </sheetView>
  </sheetViews>
  <sheetFormatPr defaultColWidth="9.140625" defaultRowHeight="21.75" x14ac:dyDescent="0.5"/>
  <cols>
    <col min="1" max="1" width="10.42578125" style="2" customWidth="1"/>
    <col min="2" max="2" width="8.85546875" style="2" customWidth="1"/>
    <col min="3" max="3" width="46" style="2" customWidth="1"/>
    <col min="4" max="4" width="20.85546875" style="26" customWidth="1"/>
    <col min="5" max="5" width="19.85546875" style="2" customWidth="1"/>
    <col min="6" max="6" width="22" style="2" customWidth="1"/>
    <col min="7" max="7" width="20.28515625" style="2" customWidth="1"/>
    <col min="8" max="8" width="18.85546875" style="2" customWidth="1"/>
    <col min="9" max="9" width="10.42578125" style="2" customWidth="1"/>
    <col min="10" max="16384" width="9.140625" style="2"/>
  </cols>
  <sheetData>
    <row r="1" spans="1:9" ht="21" x14ac:dyDescent="0.6">
      <c r="A1" s="1"/>
      <c r="B1" s="1"/>
      <c r="C1" s="1"/>
      <c r="D1" s="1"/>
      <c r="E1" s="1"/>
      <c r="F1" s="1"/>
      <c r="G1" s="1"/>
      <c r="H1" s="1"/>
      <c r="I1" s="1"/>
    </row>
    <row r="2" spans="1:9" ht="21" x14ac:dyDescent="0.6">
      <c r="A2" s="1"/>
      <c r="B2" s="1"/>
      <c r="C2" s="1"/>
      <c r="D2" s="1"/>
      <c r="E2" s="1"/>
      <c r="F2" s="1"/>
      <c r="G2" s="1"/>
      <c r="H2" s="1"/>
      <c r="I2" s="1"/>
    </row>
    <row r="3" spans="1:9" ht="21.6" thickBot="1" x14ac:dyDescent="0.65">
      <c r="A3" s="1"/>
      <c r="B3" s="1"/>
      <c r="C3" s="1"/>
      <c r="D3" s="1"/>
      <c r="E3" s="1"/>
      <c r="F3" s="1"/>
      <c r="G3" s="1"/>
      <c r="H3" s="1"/>
      <c r="I3" s="1"/>
    </row>
    <row r="4" spans="1:9" ht="21.75" customHeight="1" x14ac:dyDescent="0.5">
      <c r="A4" s="1"/>
      <c r="B4" s="101" t="s">
        <v>171</v>
      </c>
      <c r="C4" s="102"/>
      <c r="D4" s="102"/>
      <c r="E4" s="102"/>
      <c r="F4" s="102"/>
      <c r="G4" s="102"/>
      <c r="H4" s="103"/>
      <c r="I4" s="1"/>
    </row>
    <row r="5" spans="1:9" ht="22.5" customHeight="1" thickBot="1" x14ac:dyDescent="0.55000000000000004">
      <c r="A5" s="1"/>
      <c r="B5" s="104"/>
      <c r="C5" s="105"/>
      <c r="D5" s="105"/>
      <c r="E5" s="105"/>
      <c r="F5" s="105"/>
      <c r="G5" s="105"/>
      <c r="H5" s="106"/>
      <c r="I5" s="1"/>
    </row>
    <row r="6" spans="1:9" ht="21" x14ac:dyDescent="0.6">
      <c r="A6" s="1"/>
      <c r="B6" s="1"/>
      <c r="C6" s="1"/>
      <c r="E6" s="1"/>
      <c r="F6" s="1"/>
      <c r="G6" s="1"/>
      <c r="H6" s="1"/>
      <c r="I6" s="1"/>
    </row>
    <row r="7" spans="1:9" ht="21" x14ac:dyDescent="0.6">
      <c r="A7" s="3"/>
      <c r="B7" s="114" t="s">
        <v>0</v>
      </c>
      <c r="C7" s="115"/>
      <c r="D7" s="107" t="s">
        <v>238</v>
      </c>
      <c r="E7" s="107"/>
      <c r="F7" s="107"/>
      <c r="G7" s="107"/>
      <c r="H7" s="107"/>
      <c r="I7" s="3"/>
    </row>
    <row r="8" spans="1:9" ht="41.25" customHeight="1" x14ac:dyDescent="0.6">
      <c r="A8" s="3"/>
      <c r="B8" s="116" t="s">
        <v>1</v>
      </c>
      <c r="C8" s="117"/>
      <c r="D8" s="92" t="s">
        <v>241</v>
      </c>
      <c r="E8" s="92"/>
      <c r="F8" s="92"/>
      <c r="G8" s="92"/>
      <c r="H8" s="92"/>
      <c r="I8" s="3"/>
    </row>
    <row r="9" spans="1:9" ht="41.25" customHeight="1" x14ac:dyDescent="0.6">
      <c r="A9" s="3"/>
      <c r="B9" s="116" t="s">
        <v>113</v>
      </c>
      <c r="C9" s="117"/>
      <c r="D9" s="123"/>
      <c r="E9" s="123"/>
      <c r="F9" s="123"/>
      <c r="G9" s="123"/>
      <c r="H9" s="123"/>
      <c r="I9" s="3"/>
    </row>
    <row r="10" spans="1:9" ht="18" customHeight="1" x14ac:dyDescent="0.6">
      <c r="A10" s="3"/>
      <c r="B10" s="114" t="s">
        <v>2</v>
      </c>
      <c r="C10" s="115"/>
      <c r="D10" s="92" t="s">
        <v>227</v>
      </c>
      <c r="E10" s="92"/>
      <c r="F10" s="92"/>
      <c r="G10" s="92"/>
      <c r="H10" s="92"/>
      <c r="I10" s="3"/>
    </row>
    <row r="11" spans="1:9" ht="21.6" thickBot="1" x14ac:dyDescent="0.65">
      <c r="A11" s="1"/>
      <c r="B11" s="1"/>
      <c r="C11" s="1"/>
      <c r="E11" s="1"/>
      <c r="F11" s="1"/>
      <c r="G11" s="1"/>
      <c r="H11" s="1"/>
      <c r="I11" s="1"/>
    </row>
    <row r="12" spans="1:9" ht="18" customHeight="1" thickBot="1" x14ac:dyDescent="0.65">
      <c r="A12" s="4"/>
      <c r="B12" s="93" t="s">
        <v>9</v>
      </c>
      <c r="C12" s="94"/>
      <c r="D12" s="94"/>
      <c r="E12" s="94"/>
      <c r="F12" s="94"/>
      <c r="G12" s="94"/>
      <c r="H12" s="95"/>
      <c r="I12" s="4"/>
    </row>
    <row r="13" spans="1:9" ht="18" customHeight="1" thickBot="1" x14ac:dyDescent="0.65">
      <c r="A13" s="4"/>
      <c r="B13" s="11"/>
      <c r="C13" s="11"/>
      <c r="D13" s="27"/>
      <c r="E13" s="12"/>
      <c r="F13" s="12"/>
      <c r="G13" s="12"/>
      <c r="H13" s="12"/>
      <c r="I13" s="4"/>
    </row>
    <row r="14" spans="1:9" s="5" customFormat="1" ht="20.45" x14ac:dyDescent="0.5">
      <c r="A14" s="6"/>
      <c r="B14" s="14" t="s">
        <v>3</v>
      </c>
      <c r="C14" s="15" t="s">
        <v>4</v>
      </c>
      <c r="D14" s="28" t="s">
        <v>5</v>
      </c>
      <c r="E14" s="16" t="s">
        <v>6</v>
      </c>
      <c r="F14" s="16" t="s">
        <v>7</v>
      </c>
      <c r="G14" s="16" t="s">
        <v>231</v>
      </c>
      <c r="H14" s="16" t="s">
        <v>229</v>
      </c>
      <c r="I14" s="6"/>
    </row>
    <row r="15" spans="1:9" s="5" customFormat="1" ht="17.25" customHeight="1" x14ac:dyDescent="0.6">
      <c r="A15" s="7"/>
      <c r="B15" s="17" t="s">
        <v>125</v>
      </c>
      <c r="C15" s="17" t="s">
        <v>91</v>
      </c>
      <c r="D15" s="25">
        <v>32</v>
      </c>
      <c r="E15" s="18"/>
      <c r="F15" s="19">
        <f t="shared" ref="F15:F26" si="0">E15*14%</f>
        <v>0</v>
      </c>
      <c r="G15" s="19">
        <f t="shared" ref="G15:G26" si="1">(E15+F15)*$D15</f>
        <v>0</v>
      </c>
      <c r="H15" s="42">
        <f>G15*12</f>
        <v>0</v>
      </c>
      <c r="I15" s="7"/>
    </row>
    <row r="16" spans="1:9" s="5" customFormat="1" ht="21.75" customHeight="1" x14ac:dyDescent="0.6">
      <c r="A16" s="7"/>
      <c r="B16" s="17" t="s">
        <v>126</v>
      </c>
      <c r="C16" s="20" t="s">
        <v>8</v>
      </c>
      <c r="D16" s="25">
        <v>41</v>
      </c>
      <c r="E16" s="18"/>
      <c r="F16" s="19">
        <f t="shared" si="0"/>
        <v>0</v>
      </c>
      <c r="G16" s="19">
        <f t="shared" si="1"/>
        <v>0</v>
      </c>
      <c r="H16" s="42">
        <f t="shared" ref="H16:H26" si="2">G16*12</f>
        <v>0</v>
      </c>
      <c r="I16" s="7"/>
    </row>
    <row r="17" spans="1:9" s="5" customFormat="1" ht="43.5" customHeight="1" x14ac:dyDescent="0.6">
      <c r="A17" s="7"/>
      <c r="B17" s="17" t="s">
        <v>127</v>
      </c>
      <c r="C17" s="17" t="s">
        <v>98</v>
      </c>
      <c r="D17" s="25">
        <v>17</v>
      </c>
      <c r="E17" s="18"/>
      <c r="F17" s="19">
        <f t="shared" si="0"/>
        <v>0</v>
      </c>
      <c r="G17" s="19">
        <f t="shared" si="1"/>
        <v>0</v>
      </c>
      <c r="H17" s="42">
        <f t="shared" si="2"/>
        <v>0</v>
      </c>
      <c r="I17" s="7"/>
    </row>
    <row r="18" spans="1:9" s="5" customFormat="1" ht="21.75" customHeight="1" x14ac:dyDescent="0.6">
      <c r="A18" s="7"/>
      <c r="B18" s="17" t="s">
        <v>128</v>
      </c>
      <c r="C18" s="32" t="s">
        <v>176</v>
      </c>
      <c r="D18" s="25">
        <v>36</v>
      </c>
      <c r="E18" s="18"/>
      <c r="F18" s="19">
        <f t="shared" si="0"/>
        <v>0</v>
      </c>
      <c r="G18" s="19">
        <f t="shared" si="1"/>
        <v>0</v>
      </c>
      <c r="H18" s="42">
        <f t="shared" si="2"/>
        <v>0</v>
      </c>
      <c r="I18" s="7"/>
    </row>
    <row r="19" spans="1:9" s="5" customFormat="1" ht="21" x14ac:dyDescent="0.6">
      <c r="A19" s="7"/>
      <c r="B19" s="17" t="s">
        <v>129</v>
      </c>
      <c r="C19" s="17" t="s">
        <v>95</v>
      </c>
      <c r="D19" s="25">
        <v>12</v>
      </c>
      <c r="E19" s="18"/>
      <c r="F19" s="19">
        <f t="shared" si="0"/>
        <v>0</v>
      </c>
      <c r="G19" s="19">
        <f t="shared" si="1"/>
        <v>0</v>
      </c>
      <c r="H19" s="42">
        <f t="shared" si="2"/>
        <v>0</v>
      </c>
      <c r="I19" s="7"/>
    </row>
    <row r="20" spans="1:9" s="5" customFormat="1" ht="21.75" customHeight="1" x14ac:dyDescent="0.6">
      <c r="A20" s="7"/>
      <c r="B20" s="17" t="s">
        <v>130</v>
      </c>
      <c r="C20" s="17" t="s">
        <v>93</v>
      </c>
      <c r="D20" s="25">
        <v>32</v>
      </c>
      <c r="E20" s="18"/>
      <c r="F20" s="19">
        <f t="shared" si="0"/>
        <v>0</v>
      </c>
      <c r="G20" s="19">
        <f t="shared" si="1"/>
        <v>0</v>
      </c>
      <c r="H20" s="42">
        <f t="shared" si="2"/>
        <v>0</v>
      </c>
      <c r="I20" s="7"/>
    </row>
    <row r="21" spans="1:9" s="5" customFormat="1" ht="21.75" customHeight="1" x14ac:dyDescent="0.6">
      <c r="A21" s="7"/>
      <c r="B21" s="17" t="s">
        <v>131</v>
      </c>
      <c r="C21" s="32" t="s">
        <v>194</v>
      </c>
      <c r="D21" s="25">
        <v>50</v>
      </c>
      <c r="E21" s="18"/>
      <c r="F21" s="19">
        <f t="shared" si="0"/>
        <v>0</v>
      </c>
      <c r="G21" s="19">
        <f t="shared" si="1"/>
        <v>0</v>
      </c>
      <c r="H21" s="42">
        <f t="shared" si="2"/>
        <v>0</v>
      </c>
      <c r="I21" s="7"/>
    </row>
    <row r="22" spans="1:9" s="5" customFormat="1" ht="21.75" customHeight="1" x14ac:dyDescent="0.6">
      <c r="A22" s="7"/>
      <c r="B22" s="17" t="s">
        <v>132</v>
      </c>
      <c r="C22" s="17" t="s">
        <v>96</v>
      </c>
      <c r="D22" s="25">
        <v>29</v>
      </c>
      <c r="E22" s="18"/>
      <c r="F22" s="19">
        <f t="shared" si="0"/>
        <v>0</v>
      </c>
      <c r="G22" s="19">
        <f t="shared" si="1"/>
        <v>0</v>
      </c>
      <c r="H22" s="42">
        <f t="shared" si="2"/>
        <v>0</v>
      </c>
      <c r="I22" s="7"/>
    </row>
    <row r="23" spans="1:9" s="5" customFormat="1" ht="44.25" customHeight="1" x14ac:dyDescent="0.6">
      <c r="A23" s="7"/>
      <c r="B23" s="17" t="s">
        <v>133</v>
      </c>
      <c r="C23" s="21" t="s">
        <v>94</v>
      </c>
      <c r="D23" s="29">
        <v>24</v>
      </c>
      <c r="E23" s="18"/>
      <c r="F23" s="19">
        <f t="shared" si="0"/>
        <v>0</v>
      </c>
      <c r="G23" s="19">
        <f t="shared" si="1"/>
        <v>0</v>
      </c>
      <c r="H23" s="42">
        <f t="shared" si="2"/>
        <v>0</v>
      </c>
      <c r="I23" s="7"/>
    </row>
    <row r="24" spans="1:9" s="5" customFormat="1" ht="44.25" customHeight="1" x14ac:dyDescent="0.6">
      <c r="A24" s="7"/>
      <c r="B24" s="17" t="s">
        <v>134</v>
      </c>
      <c r="C24" s="32" t="s">
        <v>193</v>
      </c>
      <c r="D24" s="25">
        <v>1</v>
      </c>
      <c r="E24" s="18"/>
      <c r="F24" s="19">
        <f t="shared" si="0"/>
        <v>0</v>
      </c>
      <c r="G24" s="19">
        <f t="shared" si="1"/>
        <v>0</v>
      </c>
      <c r="H24" s="42">
        <f t="shared" si="2"/>
        <v>0</v>
      </c>
      <c r="I24" s="7"/>
    </row>
    <row r="25" spans="1:9" s="5" customFormat="1" ht="44.25" customHeight="1" x14ac:dyDescent="0.6">
      <c r="A25" s="7"/>
      <c r="B25" s="17" t="s">
        <v>135</v>
      </c>
      <c r="C25" s="32" t="s">
        <v>190</v>
      </c>
      <c r="D25" s="25">
        <v>67</v>
      </c>
      <c r="E25" s="18"/>
      <c r="F25" s="19">
        <f t="shared" si="0"/>
        <v>0</v>
      </c>
      <c r="G25" s="19">
        <f t="shared" si="1"/>
        <v>0</v>
      </c>
      <c r="H25" s="42">
        <f t="shared" si="2"/>
        <v>0</v>
      </c>
      <c r="I25" s="7"/>
    </row>
    <row r="26" spans="1:9" s="5" customFormat="1" ht="44.25" customHeight="1" thickBot="1" x14ac:dyDescent="0.65">
      <c r="A26" s="7"/>
      <c r="B26" s="17" t="s">
        <v>136</v>
      </c>
      <c r="C26" s="17" t="s">
        <v>92</v>
      </c>
      <c r="D26" s="25">
        <v>8</v>
      </c>
      <c r="E26" s="18"/>
      <c r="F26" s="19">
        <f t="shared" si="0"/>
        <v>0</v>
      </c>
      <c r="G26" s="19">
        <f t="shared" si="1"/>
        <v>0</v>
      </c>
      <c r="H26" s="42">
        <f t="shared" si="2"/>
        <v>0</v>
      </c>
      <c r="I26" s="7"/>
    </row>
    <row r="27" spans="1:9" s="5" customFormat="1" ht="21" thickBot="1" x14ac:dyDescent="0.6">
      <c r="A27" s="8"/>
      <c r="B27" s="96" t="s">
        <v>12</v>
      </c>
      <c r="C27" s="97"/>
      <c r="D27" s="98"/>
      <c r="E27" s="120">
        <f>SUM(H15:H26)</f>
        <v>0</v>
      </c>
      <c r="F27" s="121"/>
      <c r="G27" s="121"/>
      <c r="H27" s="122"/>
      <c r="I27" s="8"/>
    </row>
    <row r="28" spans="1:9" ht="21.6" thickBot="1" x14ac:dyDescent="0.65">
      <c r="A28" s="1"/>
      <c r="B28" s="1"/>
      <c r="C28" s="1"/>
      <c r="E28" s="1"/>
      <c r="F28" s="1"/>
      <c r="G28" s="1"/>
      <c r="H28" s="1"/>
      <c r="I28" s="1"/>
    </row>
    <row r="29" spans="1:9" ht="22.5" customHeight="1" thickBot="1" x14ac:dyDescent="0.65">
      <c r="A29" s="1"/>
      <c r="B29" s="111" t="s">
        <v>10</v>
      </c>
      <c r="C29" s="112"/>
      <c r="D29" s="112"/>
      <c r="E29" s="112"/>
      <c r="F29" s="112"/>
      <c r="G29" s="112"/>
      <c r="H29" s="113"/>
      <c r="I29" s="1"/>
    </row>
    <row r="30" spans="1:9" ht="22.5" customHeight="1" thickBot="1" x14ac:dyDescent="0.65">
      <c r="A30" s="1"/>
      <c r="B30" s="9"/>
      <c r="C30" s="9"/>
      <c r="D30" s="30"/>
      <c r="E30" s="10"/>
      <c r="F30" s="10"/>
      <c r="G30" s="10"/>
      <c r="H30" s="10"/>
      <c r="I30" s="1"/>
    </row>
    <row r="31" spans="1:9" ht="21" x14ac:dyDescent="0.6">
      <c r="A31" s="1"/>
      <c r="B31" s="14" t="s">
        <v>3</v>
      </c>
      <c r="C31" s="15" t="s">
        <v>4</v>
      </c>
      <c r="D31" s="28" t="s">
        <v>5</v>
      </c>
      <c r="E31" s="16" t="s">
        <v>6</v>
      </c>
      <c r="F31" s="16" t="s">
        <v>7</v>
      </c>
      <c r="G31" s="16" t="s">
        <v>231</v>
      </c>
      <c r="H31" s="16" t="s">
        <v>229</v>
      </c>
      <c r="I31" s="1"/>
    </row>
    <row r="32" spans="1:9" ht="21" x14ac:dyDescent="0.6">
      <c r="A32" s="1"/>
      <c r="B32" s="17" t="s">
        <v>137</v>
      </c>
      <c r="C32" s="32" t="s">
        <v>188</v>
      </c>
      <c r="D32" s="24">
        <v>31</v>
      </c>
      <c r="E32" s="18"/>
      <c r="F32" s="19">
        <f t="shared" ref="F32:F41" si="3">E32*14%</f>
        <v>0</v>
      </c>
      <c r="G32" s="19">
        <f>(E32+F32)*$D32</f>
        <v>0</v>
      </c>
      <c r="H32" s="46">
        <f>G32*12</f>
        <v>0</v>
      </c>
      <c r="I32" s="1"/>
    </row>
    <row r="33" spans="1:9" ht="42" x14ac:dyDescent="0.6">
      <c r="A33" s="1"/>
      <c r="B33" s="17" t="s">
        <v>138</v>
      </c>
      <c r="C33" s="32" t="s">
        <v>191</v>
      </c>
      <c r="D33" s="24">
        <v>1</v>
      </c>
      <c r="E33" s="18"/>
      <c r="F33" s="19">
        <f t="shared" si="3"/>
        <v>0</v>
      </c>
      <c r="G33" s="19">
        <f t="shared" ref="G33:G41" si="4">(E33+F33)*$D33</f>
        <v>0</v>
      </c>
      <c r="H33" s="46">
        <f t="shared" ref="H33:H41" si="5">G33*12</f>
        <v>0</v>
      </c>
      <c r="I33" s="1"/>
    </row>
    <row r="34" spans="1:9" ht="21" x14ac:dyDescent="0.6">
      <c r="A34" s="1"/>
      <c r="B34" s="17" t="s">
        <v>139</v>
      </c>
      <c r="C34" s="32" t="s">
        <v>189</v>
      </c>
      <c r="D34" s="24">
        <v>73</v>
      </c>
      <c r="E34" s="18"/>
      <c r="F34" s="19">
        <f t="shared" si="3"/>
        <v>0</v>
      </c>
      <c r="G34" s="19">
        <f t="shared" si="4"/>
        <v>0</v>
      </c>
      <c r="H34" s="46">
        <f t="shared" si="5"/>
        <v>0</v>
      </c>
      <c r="I34" s="1"/>
    </row>
    <row r="35" spans="1:9" ht="21" x14ac:dyDescent="0.6">
      <c r="A35" s="1"/>
      <c r="B35" s="17" t="s">
        <v>140</v>
      </c>
      <c r="C35" s="32" t="s">
        <v>104</v>
      </c>
      <c r="D35" s="24">
        <v>1</v>
      </c>
      <c r="E35" s="18"/>
      <c r="F35" s="19">
        <f t="shared" si="3"/>
        <v>0</v>
      </c>
      <c r="G35" s="19">
        <f t="shared" si="4"/>
        <v>0</v>
      </c>
      <c r="H35" s="46">
        <f t="shared" si="5"/>
        <v>0</v>
      </c>
      <c r="I35" s="1"/>
    </row>
    <row r="36" spans="1:9" ht="21" x14ac:dyDescent="0.6">
      <c r="A36" s="1"/>
      <c r="B36" s="17" t="s">
        <v>141</v>
      </c>
      <c r="C36" s="32" t="s">
        <v>105</v>
      </c>
      <c r="D36" s="24">
        <v>38</v>
      </c>
      <c r="E36" s="18"/>
      <c r="F36" s="19">
        <f t="shared" si="3"/>
        <v>0</v>
      </c>
      <c r="G36" s="19">
        <f t="shared" si="4"/>
        <v>0</v>
      </c>
      <c r="H36" s="46">
        <f t="shared" si="5"/>
        <v>0</v>
      </c>
      <c r="I36" s="1"/>
    </row>
    <row r="37" spans="1:9" ht="21" x14ac:dyDescent="0.6">
      <c r="A37" s="1"/>
      <c r="B37" s="17" t="s">
        <v>142</v>
      </c>
      <c r="C37" s="32" t="s">
        <v>258</v>
      </c>
      <c r="D37" s="24">
        <v>17</v>
      </c>
      <c r="E37" s="18"/>
      <c r="F37" s="19">
        <f t="shared" si="3"/>
        <v>0</v>
      </c>
      <c r="G37" s="19">
        <f t="shared" si="4"/>
        <v>0</v>
      </c>
      <c r="H37" s="46">
        <f t="shared" si="5"/>
        <v>0</v>
      </c>
      <c r="I37" s="1"/>
    </row>
    <row r="38" spans="1:9" ht="21" x14ac:dyDescent="0.6">
      <c r="A38" s="1"/>
      <c r="B38" s="17" t="s">
        <v>143</v>
      </c>
      <c r="C38" s="32" t="s">
        <v>112</v>
      </c>
      <c r="D38" s="24">
        <v>1</v>
      </c>
      <c r="E38" s="18"/>
      <c r="F38" s="19">
        <f t="shared" si="3"/>
        <v>0</v>
      </c>
      <c r="G38" s="19">
        <f t="shared" si="4"/>
        <v>0</v>
      </c>
      <c r="H38" s="46">
        <f t="shared" si="5"/>
        <v>0</v>
      </c>
      <c r="I38" s="1"/>
    </row>
    <row r="39" spans="1:9" ht="21" x14ac:dyDescent="0.6">
      <c r="A39" s="1"/>
      <c r="B39" s="17" t="s">
        <v>144</v>
      </c>
      <c r="C39" s="32" t="s">
        <v>109</v>
      </c>
      <c r="D39" s="24">
        <v>56</v>
      </c>
      <c r="E39" s="18"/>
      <c r="F39" s="19">
        <f t="shared" si="3"/>
        <v>0</v>
      </c>
      <c r="G39" s="19">
        <f t="shared" si="4"/>
        <v>0</v>
      </c>
      <c r="H39" s="46">
        <f t="shared" si="5"/>
        <v>0</v>
      </c>
      <c r="I39" s="1"/>
    </row>
    <row r="40" spans="1:9" ht="21" x14ac:dyDescent="0.6">
      <c r="A40" s="1"/>
      <c r="B40" s="17" t="s">
        <v>145</v>
      </c>
      <c r="C40" s="32" t="s">
        <v>110</v>
      </c>
      <c r="D40" s="24">
        <v>15</v>
      </c>
      <c r="E40" s="18"/>
      <c r="F40" s="19">
        <f t="shared" si="3"/>
        <v>0</v>
      </c>
      <c r="G40" s="19">
        <f t="shared" si="4"/>
        <v>0</v>
      </c>
      <c r="H40" s="46">
        <f t="shared" si="5"/>
        <v>0</v>
      </c>
      <c r="I40" s="1"/>
    </row>
    <row r="41" spans="1:9" ht="21.6" thickBot="1" x14ac:dyDescent="0.65">
      <c r="A41" s="1"/>
      <c r="B41" s="17" t="s">
        <v>146</v>
      </c>
      <c r="C41" s="32" t="s">
        <v>111</v>
      </c>
      <c r="D41" s="24">
        <v>1584</v>
      </c>
      <c r="E41" s="18"/>
      <c r="F41" s="19">
        <f t="shared" si="3"/>
        <v>0</v>
      </c>
      <c r="G41" s="19">
        <f t="shared" si="4"/>
        <v>0</v>
      </c>
      <c r="H41" s="50">
        <f t="shared" si="5"/>
        <v>0</v>
      </c>
      <c r="I41" s="1"/>
    </row>
    <row r="42" spans="1:9" s="5" customFormat="1" ht="21" thickBot="1" x14ac:dyDescent="0.6">
      <c r="A42" s="8"/>
      <c r="B42" s="96" t="s">
        <v>12</v>
      </c>
      <c r="C42" s="97"/>
      <c r="D42" s="97"/>
      <c r="E42" s="97"/>
      <c r="F42" s="97"/>
      <c r="G42" s="97"/>
      <c r="H42" s="61">
        <f>SUM(H32:H41)</f>
        <v>0</v>
      </c>
      <c r="I42" s="8"/>
    </row>
    <row r="43" spans="1:9" s="5" customFormat="1" ht="21.6" thickBot="1" x14ac:dyDescent="0.65">
      <c r="A43" s="1"/>
      <c r="B43" s="11"/>
      <c r="C43" s="11"/>
      <c r="D43" s="11"/>
      <c r="E43" s="11"/>
      <c r="F43" s="11"/>
      <c r="G43" s="11"/>
      <c r="H43" s="11"/>
      <c r="I43" s="1"/>
    </row>
    <row r="44" spans="1:9" ht="18" customHeight="1" thickBot="1" x14ac:dyDescent="0.65">
      <c r="A44" s="4"/>
      <c r="B44" s="93" t="s">
        <v>11</v>
      </c>
      <c r="C44" s="94"/>
      <c r="D44" s="94"/>
      <c r="E44" s="94"/>
      <c r="F44" s="94"/>
      <c r="G44" s="94"/>
      <c r="H44" s="95"/>
      <c r="I44" s="4"/>
    </row>
    <row r="45" spans="1:9" ht="18" customHeight="1" thickBot="1" x14ac:dyDescent="0.65">
      <c r="A45" s="4"/>
      <c r="B45" s="11"/>
      <c r="C45" s="11"/>
      <c r="D45" s="27"/>
      <c r="E45" s="12"/>
      <c r="F45" s="12"/>
      <c r="G45" s="12"/>
      <c r="H45" s="12"/>
      <c r="I45" s="4"/>
    </row>
    <row r="46" spans="1:9" s="5" customFormat="1" ht="20.45" x14ac:dyDescent="0.5">
      <c r="A46" s="6"/>
      <c r="B46" s="14" t="s">
        <v>3</v>
      </c>
      <c r="C46" s="15" t="s">
        <v>4</v>
      </c>
      <c r="D46" s="28" t="s">
        <v>5</v>
      </c>
      <c r="E46" s="16" t="s">
        <v>234</v>
      </c>
      <c r="F46" s="16" t="s">
        <v>7</v>
      </c>
      <c r="G46" s="16" t="s">
        <v>231</v>
      </c>
      <c r="H46" s="14" t="s">
        <v>229</v>
      </c>
      <c r="I46" s="6"/>
    </row>
    <row r="47" spans="1:9" s="5" customFormat="1" ht="54" customHeight="1" x14ac:dyDescent="0.6">
      <c r="A47" s="7"/>
      <c r="B47" s="17" t="s">
        <v>120</v>
      </c>
      <c r="C47" s="17" t="s">
        <v>251</v>
      </c>
      <c r="D47" s="51">
        <v>118</v>
      </c>
      <c r="E47" s="23"/>
      <c r="F47" s="19">
        <f>E47*14%</f>
        <v>0</v>
      </c>
      <c r="G47" s="19">
        <f>(E47+F47)*2</f>
        <v>0</v>
      </c>
      <c r="H47" s="46">
        <f>G47*12</f>
        <v>0</v>
      </c>
      <c r="I47" s="7"/>
    </row>
    <row r="48" spans="1:9" s="5" customFormat="1" ht="43.15" customHeight="1" x14ac:dyDescent="0.6">
      <c r="A48" s="7"/>
      <c r="B48" s="17" t="s">
        <v>180</v>
      </c>
      <c r="C48" s="17" t="s">
        <v>253</v>
      </c>
      <c r="D48" s="51">
        <v>32</v>
      </c>
      <c r="E48" s="23"/>
      <c r="F48" s="19">
        <f t="shared" ref="F48:F51" si="6">E48*14%</f>
        <v>0</v>
      </c>
      <c r="G48" s="19">
        <f>(E48+F48)*4</f>
        <v>0</v>
      </c>
      <c r="H48" s="46">
        <f t="shared" ref="H48:H51" si="7">G48*12</f>
        <v>0</v>
      </c>
      <c r="I48" s="7"/>
    </row>
    <row r="49" spans="1:9" s="5" customFormat="1" ht="35.450000000000003" customHeight="1" x14ac:dyDescent="0.6">
      <c r="A49" s="7"/>
      <c r="B49" s="17" t="s">
        <v>181</v>
      </c>
      <c r="C49" s="17" t="s">
        <v>250</v>
      </c>
      <c r="D49" s="51">
        <v>1</v>
      </c>
      <c r="E49" s="23"/>
      <c r="F49" s="19">
        <f t="shared" si="6"/>
        <v>0</v>
      </c>
      <c r="G49" s="19">
        <f>(E49+F49)*2</f>
        <v>0</v>
      </c>
      <c r="H49" s="46">
        <f t="shared" si="7"/>
        <v>0</v>
      </c>
      <c r="I49" s="7"/>
    </row>
    <row r="50" spans="1:9" s="5" customFormat="1" ht="45" customHeight="1" x14ac:dyDescent="0.6">
      <c r="A50" s="7"/>
      <c r="B50" s="17" t="s">
        <v>182</v>
      </c>
      <c r="C50" s="17" t="s">
        <v>249</v>
      </c>
      <c r="D50" s="51">
        <v>1</v>
      </c>
      <c r="E50" s="23"/>
      <c r="F50" s="19">
        <f t="shared" si="6"/>
        <v>0</v>
      </c>
      <c r="G50" s="19">
        <f>(E50+F50)*1</f>
        <v>0</v>
      </c>
      <c r="H50" s="46">
        <f t="shared" si="7"/>
        <v>0</v>
      </c>
      <c r="I50" s="7"/>
    </row>
    <row r="51" spans="1:9" s="5" customFormat="1" ht="54.6" customHeight="1" thickBot="1" x14ac:dyDescent="0.65">
      <c r="A51" s="7"/>
      <c r="B51" s="17" t="s">
        <v>183</v>
      </c>
      <c r="C51" s="17" t="s">
        <v>252</v>
      </c>
      <c r="D51" s="51">
        <v>8</v>
      </c>
      <c r="E51" s="23"/>
      <c r="F51" s="19">
        <f t="shared" si="6"/>
        <v>0</v>
      </c>
      <c r="G51" s="19">
        <f>(E51+F51)*4</f>
        <v>0</v>
      </c>
      <c r="H51" s="50">
        <f t="shared" si="7"/>
        <v>0</v>
      </c>
      <c r="I51" s="7"/>
    </row>
    <row r="52" spans="1:9" s="5" customFormat="1" ht="21" customHeight="1" thickBot="1" x14ac:dyDescent="0.6">
      <c r="A52" s="8"/>
      <c r="B52" s="99" t="s">
        <v>12</v>
      </c>
      <c r="C52" s="100"/>
      <c r="D52" s="100"/>
      <c r="E52" s="100"/>
      <c r="F52" s="100"/>
      <c r="G52" s="100"/>
      <c r="H52" s="61">
        <f>H47+H48+H51</f>
        <v>0</v>
      </c>
      <c r="I52" s="8"/>
    </row>
    <row r="53" spans="1:9" s="5" customFormat="1" ht="21" thickBot="1" x14ac:dyDescent="0.6">
      <c r="A53" s="8"/>
      <c r="B53" s="13"/>
      <c r="C53" s="13"/>
      <c r="D53" s="13"/>
      <c r="E53" s="13"/>
      <c r="F53" s="13"/>
      <c r="G53" s="13"/>
      <c r="H53" s="13"/>
      <c r="I53" s="8"/>
    </row>
    <row r="54" spans="1:9" s="5" customFormat="1" ht="21" thickBot="1" x14ac:dyDescent="0.55000000000000004">
      <c r="A54" s="8"/>
      <c r="B54" s="93" t="s">
        <v>199</v>
      </c>
      <c r="C54" s="94"/>
      <c r="D54" s="94"/>
      <c r="E54" s="94"/>
      <c r="F54" s="94"/>
      <c r="G54" s="94"/>
      <c r="H54" s="95"/>
      <c r="I54" s="8"/>
    </row>
    <row r="55" spans="1:9" s="5" customFormat="1" ht="20.45" x14ac:dyDescent="0.5">
      <c r="A55" s="8"/>
      <c r="B55" s="11"/>
      <c r="C55" s="11"/>
      <c r="D55" s="11"/>
      <c r="E55" s="11"/>
      <c r="F55" s="11"/>
      <c r="G55" s="11"/>
      <c r="H55" s="11"/>
      <c r="I55" s="8"/>
    </row>
    <row r="56" spans="1:9" s="47" customFormat="1" ht="46.9" x14ac:dyDescent="0.7">
      <c r="A56" s="8"/>
      <c r="B56" s="108" t="s">
        <v>240</v>
      </c>
      <c r="C56" s="108"/>
      <c r="D56" s="43" t="s">
        <v>196</v>
      </c>
      <c r="E56" s="43" t="s">
        <v>197</v>
      </c>
      <c r="F56" s="124" t="s">
        <v>195</v>
      </c>
      <c r="G56" s="125"/>
      <c r="H56" s="126"/>
      <c r="I56" s="8"/>
    </row>
    <row r="57" spans="1:9" s="47" customFormat="1" ht="24.6" x14ac:dyDescent="0.7">
      <c r="A57" s="8"/>
      <c r="B57" s="109" t="s">
        <v>198</v>
      </c>
      <c r="C57" s="109"/>
      <c r="D57" s="49"/>
      <c r="E57" s="49"/>
      <c r="F57" s="127"/>
      <c r="G57" s="128"/>
      <c r="H57" s="129"/>
      <c r="I57" s="8"/>
    </row>
    <row r="58" spans="1:9" s="5" customFormat="1" ht="20.45" x14ac:dyDescent="0.55000000000000004">
      <c r="A58" s="8"/>
      <c r="B58" s="13"/>
      <c r="C58" s="13"/>
      <c r="D58" s="13"/>
      <c r="E58" s="13"/>
      <c r="F58" s="13"/>
      <c r="G58" s="13"/>
      <c r="H58" s="13"/>
      <c r="I58" s="8"/>
    </row>
    <row r="59" spans="1:9" s="5" customFormat="1" ht="33" customHeight="1" x14ac:dyDescent="0.55000000000000004">
      <c r="A59" s="8"/>
      <c r="B59" s="83" t="s">
        <v>232</v>
      </c>
      <c r="C59" s="84"/>
      <c r="D59" s="85"/>
      <c r="E59" s="119">
        <f>H27+H42+H52</f>
        <v>0</v>
      </c>
      <c r="F59" s="119"/>
      <c r="G59" s="119"/>
      <c r="H59" s="119"/>
      <c r="I59" s="8"/>
    </row>
    <row r="60" spans="1:9" s="5" customFormat="1" ht="22.5" customHeight="1" x14ac:dyDescent="0.55000000000000004">
      <c r="A60" s="8"/>
      <c r="B60" s="13"/>
      <c r="C60" s="13"/>
      <c r="D60" s="31"/>
      <c r="E60" s="8"/>
      <c r="F60" s="8"/>
      <c r="G60" s="8"/>
      <c r="H60" s="8"/>
      <c r="I60" s="8"/>
    </row>
    <row r="61" spans="1:9" ht="28.9" x14ac:dyDescent="0.6">
      <c r="A61" s="8"/>
      <c r="B61" s="83" t="s">
        <v>243</v>
      </c>
      <c r="C61" s="84"/>
      <c r="D61" s="85"/>
      <c r="E61" s="119">
        <f>(E59*D57)+E59</f>
        <v>0</v>
      </c>
      <c r="F61" s="119"/>
      <c r="G61" s="119"/>
      <c r="H61" s="119"/>
      <c r="I61" s="8"/>
    </row>
    <row r="62" spans="1:9" ht="21" x14ac:dyDescent="0.6">
      <c r="A62" s="8"/>
      <c r="B62" s="31"/>
      <c r="C62" s="8"/>
      <c r="D62" s="31"/>
      <c r="E62" s="8"/>
      <c r="F62" s="31"/>
      <c r="G62" s="8"/>
      <c r="H62" s="31"/>
      <c r="I62" s="8"/>
    </row>
    <row r="63" spans="1:9" ht="29.25" customHeight="1" x14ac:dyDescent="0.6">
      <c r="A63" s="8"/>
      <c r="B63" s="83" t="s">
        <v>244</v>
      </c>
      <c r="C63" s="84"/>
      <c r="D63" s="85"/>
      <c r="E63" s="119">
        <f>(E61*E57)+E61</f>
        <v>0</v>
      </c>
      <c r="F63" s="119"/>
      <c r="G63" s="119"/>
      <c r="H63" s="119"/>
      <c r="I63" s="8"/>
    </row>
    <row r="64" spans="1:9" ht="21" x14ac:dyDescent="0.6">
      <c r="A64" s="8"/>
      <c r="B64" s="8"/>
      <c r="C64" s="8"/>
      <c r="D64" s="8"/>
      <c r="E64" s="8"/>
      <c r="F64" s="8"/>
      <c r="G64" s="8"/>
      <c r="H64" s="8"/>
      <c r="I64" s="8"/>
    </row>
    <row r="65" spans="1:9" ht="29.25" customHeight="1" x14ac:dyDescent="0.5">
      <c r="A65" s="8"/>
      <c r="B65" s="83" t="s">
        <v>245</v>
      </c>
      <c r="C65" s="84"/>
      <c r="D65" s="85"/>
      <c r="E65" s="119">
        <f>E59+E61+E63</f>
        <v>0</v>
      </c>
      <c r="F65" s="119"/>
      <c r="G65" s="119"/>
      <c r="H65" s="119"/>
      <c r="I65" s="8"/>
    </row>
    <row r="66" spans="1:9" x14ac:dyDescent="0.5">
      <c r="A66" s="3"/>
      <c r="B66" s="3"/>
      <c r="C66" s="3"/>
      <c r="D66" s="3"/>
      <c r="E66" s="3"/>
      <c r="F66" s="3"/>
      <c r="G66" s="3"/>
      <c r="H66" s="3"/>
      <c r="I66" s="3"/>
    </row>
    <row r="67" spans="1:9" x14ac:dyDescent="0.5">
      <c r="A67" s="3"/>
      <c r="B67" s="3"/>
      <c r="C67" s="3"/>
      <c r="D67" s="3"/>
      <c r="E67" s="3"/>
      <c r="F67" s="3"/>
      <c r="G67" s="3"/>
      <c r="H67" s="3"/>
      <c r="I67" s="3"/>
    </row>
    <row r="68" spans="1:9" ht="18.600000000000001" customHeight="1" thickBot="1" x14ac:dyDescent="0.55000000000000004">
      <c r="A68" s="3"/>
      <c r="B68" s="3"/>
      <c r="C68" s="70" t="s">
        <v>254</v>
      </c>
      <c r="D68" s="71"/>
      <c r="E68" s="71"/>
      <c r="F68" s="72"/>
      <c r="G68" s="3"/>
      <c r="H68" s="3"/>
      <c r="I68" s="3"/>
    </row>
    <row r="69" spans="1:9" ht="33" customHeight="1" thickBot="1" x14ac:dyDescent="0.55000000000000004">
      <c r="A69" s="3"/>
      <c r="B69" s="3"/>
      <c r="C69" s="70" t="s">
        <v>255</v>
      </c>
      <c r="D69" s="71"/>
      <c r="E69" s="73"/>
      <c r="F69" s="74"/>
      <c r="G69" s="3"/>
      <c r="H69" s="3"/>
      <c r="I69" s="3"/>
    </row>
    <row r="70" spans="1:9" ht="33" customHeight="1" thickBot="1" x14ac:dyDescent="0.55000000000000004">
      <c r="A70" s="3"/>
      <c r="B70" s="3"/>
      <c r="C70" s="70" t="s">
        <v>256</v>
      </c>
      <c r="D70" s="71"/>
      <c r="E70" s="73"/>
      <c r="F70" s="74"/>
      <c r="G70" s="3"/>
      <c r="H70" s="3"/>
      <c r="I70" s="3"/>
    </row>
    <row r="71" spans="1:9" ht="28.15" customHeight="1" thickBot="1" x14ac:dyDescent="0.55000000000000004">
      <c r="A71" s="3"/>
      <c r="B71" s="3"/>
      <c r="C71" s="70" t="s">
        <v>257</v>
      </c>
      <c r="D71" s="71"/>
      <c r="E71" s="73"/>
      <c r="F71" s="74"/>
      <c r="G71" s="3"/>
      <c r="H71" s="3"/>
      <c r="I71" s="3"/>
    </row>
  </sheetData>
  <sortState ref="A32:N38">
    <sortCondition ref="C32:C38"/>
  </sortState>
  <mergeCells count="29">
    <mergeCell ref="B59:D59"/>
    <mergeCell ref="E59:H59"/>
    <mergeCell ref="B54:H54"/>
    <mergeCell ref="B56:C56"/>
    <mergeCell ref="B57:C57"/>
    <mergeCell ref="F56:H56"/>
    <mergeCell ref="F57:H57"/>
    <mergeCell ref="B7:C7"/>
    <mergeCell ref="B8:C8"/>
    <mergeCell ref="B4:H5"/>
    <mergeCell ref="D7:H7"/>
    <mergeCell ref="D8:H8"/>
    <mergeCell ref="B9:C9"/>
    <mergeCell ref="D9:H9"/>
    <mergeCell ref="B10:C10"/>
    <mergeCell ref="D10:H10"/>
    <mergeCell ref="B12:H12"/>
    <mergeCell ref="E27:H27"/>
    <mergeCell ref="B29:H29"/>
    <mergeCell ref="B44:H44"/>
    <mergeCell ref="B27:D27"/>
    <mergeCell ref="B52:G52"/>
    <mergeCell ref="B42:G42"/>
    <mergeCell ref="B61:D61"/>
    <mergeCell ref="E61:H61"/>
    <mergeCell ref="B63:D63"/>
    <mergeCell ref="E63:H63"/>
    <mergeCell ref="B65:D65"/>
    <mergeCell ref="E65:H65"/>
  </mergeCells>
  <conditionalFormatting sqref="E24:E26 E33:E41">
    <cfRule type="containsBlanks" dxfId="161" priority="25">
      <formula>LEN(TRIM(E24))=0</formula>
    </cfRule>
  </conditionalFormatting>
  <conditionalFormatting sqref="E15:E23">
    <cfRule type="containsBlanks" dxfId="160" priority="30">
      <formula>LEN(TRIM(E15))=0</formula>
    </cfRule>
  </conditionalFormatting>
  <conditionalFormatting sqref="E32">
    <cfRule type="containsBlanks" dxfId="159" priority="29">
      <formula>LEN(TRIM(E32))=0</formula>
    </cfRule>
  </conditionalFormatting>
  <conditionalFormatting sqref="D57:F57">
    <cfRule type="containsBlanks" dxfId="158" priority="22">
      <formula>LEN(TRIM(D57))=0</formula>
    </cfRule>
  </conditionalFormatting>
  <conditionalFormatting sqref="D57:F57">
    <cfRule type="containsBlanks" dxfId="157" priority="24">
      <formula>LEN(TRIM(D57))=0</formula>
    </cfRule>
  </conditionalFormatting>
  <conditionalFormatting sqref="D57:F57">
    <cfRule type="containsBlanks" dxfId="156" priority="23">
      <formula>LEN(TRIM(D57))=0</formula>
    </cfRule>
  </conditionalFormatting>
  <conditionalFormatting sqref="E47:E49 E51">
    <cfRule type="containsBlanks" dxfId="155" priority="4">
      <formula>LEN(TRIM(E47))=0</formula>
    </cfRule>
  </conditionalFormatting>
  <conditionalFormatting sqref="E47:E49 E51">
    <cfRule type="containsBlanks" dxfId="154" priority="6">
      <formula>LEN(TRIM(E47))=0</formula>
    </cfRule>
  </conditionalFormatting>
  <conditionalFormatting sqref="E47:E49 E51">
    <cfRule type="containsBlanks" dxfId="153" priority="5">
      <formula>LEN(TRIM(E47))=0</formula>
    </cfRule>
  </conditionalFormatting>
  <conditionalFormatting sqref="E50">
    <cfRule type="containsBlanks" dxfId="152" priority="1">
      <formula>LEN(TRIM(E50))=0</formula>
    </cfRule>
  </conditionalFormatting>
  <conditionalFormatting sqref="E50">
    <cfRule type="containsBlanks" dxfId="151" priority="3">
      <formula>LEN(TRIM(E50))=0</formula>
    </cfRule>
  </conditionalFormatting>
  <conditionalFormatting sqref="E50">
    <cfRule type="containsBlanks" dxfId="150" priority="2">
      <formula>LEN(TRIM(E50))=0</formula>
    </cfRule>
  </conditionalFormatting>
  <dataValidations disablePrompts="1" count="1">
    <dataValidation type="decimal" operator="greaterThan" allowBlank="1" showInputMessage="1" showErrorMessage="1" sqref="D57">
      <formula1>0</formula1>
    </dataValidation>
  </dataValidations>
  <pageMargins left="0.98425196850393704" right="0.98425196850393704" top="0.98425196850393704" bottom="0.98425196850393704" header="0.51181102362204722" footer="0.51181102362204722"/>
  <pageSetup paperSize="8" scale="65"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topLeftCell="A41" workbookViewId="0">
      <selection activeCell="D50" sqref="D50"/>
    </sheetView>
  </sheetViews>
  <sheetFormatPr defaultColWidth="9.140625" defaultRowHeight="21.75" x14ac:dyDescent="0.5"/>
  <cols>
    <col min="1" max="1" width="10.42578125" style="2" customWidth="1"/>
    <col min="2" max="2" width="8.140625" style="2" customWidth="1"/>
    <col min="3" max="3" width="46" style="2" customWidth="1"/>
    <col min="4" max="4" width="18.85546875" style="26" customWidth="1"/>
    <col min="5" max="5" width="21" style="2" customWidth="1"/>
    <col min="6" max="6" width="18" style="2" customWidth="1"/>
    <col min="7" max="7" width="20.140625" style="2" customWidth="1"/>
    <col min="8" max="8" width="22.7109375" style="2" customWidth="1"/>
    <col min="9" max="9" width="10.42578125" style="2" customWidth="1"/>
    <col min="10" max="16384" width="9.140625" style="2"/>
  </cols>
  <sheetData>
    <row r="1" spans="1:9" ht="21" x14ac:dyDescent="0.6">
      <c r="A1" s="1"/>
      <c r="B1" s="1"/>
      <c r="C1" s="1"/>
      <c r="D1" s="1"/>
      <c r="E1" s="1"/>
      <c r="F1" s="1"/>
      <c r="G1" s="1"/>
      <c r="H1" s="1"/>
      <c r="I1" s="1"/>
    </row>
    <row r="2" spans="1:9" ht="21" x14ac:dyDescent="0.6">
      <c r="A2" s="1"/>
      <c r="B2" s="1"/>
      <c r="C2" s="1"/>
      <c r="D2" s="1"/>
      <c r="E2" s="1"/>
      <c r="F2" s="1"/>
      <c r="G2" s="1"/>
      <c r="H2" s="1"/>
      <c r="I2" s="1"/>
    </row>
    <row r="3" spans="1:9" ht="21.6" thickBot="1" x14ac:dyDescent="0.65">
      <c r="A3" s="1"/>
      <c r="B3" s="1"/>
      <c r="C3" s="1"/>
      <c r="D3" s="1"/>
      <c r="E3" s="1"/>
      <c r="F3" s="1"/>
      <c r="G3" s="1"/>
      <c r="H3" s="1"/>
      <c r="I3" s="1"/>
    </row>
    <row r="4" spans="1:9" ht="21.75" customHeight="1" x14ac:dyDescent="0.5">
      <c r="A4" s="1"/>
      <c r="B4" s="101" t="s">
        <v>171</v>
      </c>
      <c r="C4" s="102"/>
      <c r="D4" s="102"/>
      <c r="E4" s="102"/>
      <c r="F4" s="102"/>
      <c r="G4" s="102"/>
      <c r="H4" s="103"/>
      <c r="I4" s="1"/>
    </row>
    <row r="5" spans="1:9" ht="22.5" customHeight="1" thickBot="1" x14ac:dyDescent="0.55000000000000004">
      <c r="A5" s="1"/>
      <c r="B5" s="104"/>
      <c r="C5" s="105"/>
      <c r="D5" s="105"/>
      <c r="E5" s="105"/>
      <c r="F5" s="105"/>
      <c r="G5" s="105"/>
      <c r="H5" s="106"/>
      <c r="I5" s="1"/>
    </row>
    <row r="6" spans="1:9" ht="21" x14ac:dyDescent="0.6">
      <c r="A6" s="1"/>
      <c r="B6" s="1"/>
      <c r="C6" s="1"/>
      <c r="E6" s="1"/>
      <c r="F6" s="1"/>
      <c r="G6" s="1"/>
      <c r="H6" s="1"/>
      <c r="I6" s="1"/>
    </row>
    <row r="7" spans="1:9" ht="21" x14ac:dyDescent="0.6">
      <c r="A7" s="3"/>
      <c r="B7" s="114" t="s">
        <v>0</v>
      </c>
      <c r="C7" s="115"/>
      <c r="D7" s="92" t="s">
        <v>238</v>
      </c>
      <c r="E7" s="92"/>
      <c r="F7" s="92"/>
      <c r="G7" s="92"/>
      <c r="H7" s="92"/>
      <c r="I7" s="3"/>
    </row>
    <row r="8" spans="1:9" ht="41.25" customHeight="1" x14ac:dyDescent="0.6">
      <c r="A8" s="3"/>
      <c r="B8" s="116" t="s">
        <v>1</v>
      </c>
      <c r="C8" s="117"/>
      <c r="D8" s="92" t="s">
        <v>241</v>
      </c>
      <c r="E8" s="92"/>
      <c r="F8" s="92"/>
      <c r="G8" s="92"/>
      <c r="H8" s="92"/>
      <c r="I8" s="3"/>
    </row>
    <row r="9" spans="1:9" ht="41.25" customHeight="1" x14ac:dyDescent="0.6">
      <c r="A9" s="3"/>
      <c r="B9" s="116" t="s">
        <v>113</v>
      </c>
      <c r="C9" s="117"/>
      <c r="D9" s="130"/>
      <c r="E9" s="130"/>
      <c r="F9" s="130"/>
      <c r="G9" s="130"/>
      <c r="H9" s="130"/>
      <c r="I9" s="3"/>
    </row>
    <row r="10" spans="1:9" ht="18" customHeight="1" x14ac:dyDescent="0.6">
      <c r="A10" s="3"/>
      <c r="B10" s="114" t="s">
        <v>2</v>
      </c>
      <c r="C10" s="115"/>
      <c r="D10" s="131" t="s">
        <v>187</v>
      </c>
      <c r="E10" s="131"/>
      <c r="F10" s="131"/>
      <c r="G10" s="131"/>
      <c r="H10" s="131"/>
      <c r="I10" s="3"/>
    </row>
    <row r="11" spans="1:9" ht="21.6" thickBot="1" x14ac:dyDescent="0.65">
      <c r="A11" s="1"/>
      <c r="B11" s="1"/>
      <c r="C11" s="1"/>
      <c r="E11" s="1"/>
      <c r="F11" s="1"/>
      <c r="G11" s="1"/>
      <c r="H11" s="1"/>
      <c r="I11" s="1"/>
    </row>
    <row r="12" spans="1:9" ht="18" customHeight="1" thickBot="1" x14ac:dyDescent="0.65">
      <c r="A12" s="4"/>
      <c r="B12" s="93" t="s">
        <v>9</v>
      </c>
      <c r="C12" s="94"/>
      <c r="D12" s="94"/>
      <c r="E12" s="94"/>
      <c r="F12" s="94"/>
      <c r="G12" s="94"/>
      <c r="H12" s="95"/>
      <c r="I12" s="4"/>
    </row>
    <row r="13" spans="1:9" ht="18" customHeight="1" thickBot="1" x14ac:dyDescent="0.65">
      <c r="A13" s="4"/>
      <c r="B13" s="11"/>
      <c r="C13" s="11"/>
      <c r="D13" s="27"/>
      <c r="E13" s="12"/>
      <c r="F13" s="12"/>
      <c r="G13" s="12"/>
      <c r="H13" s="12"/>
      <c r="I13" s="4"/>
    </row>
    <row r="14" spans="1:9" s="5" customFormat="1" ht="20.45" x14ac:dyDescent="0.5">
      <c r="A14" s="6"/>
      <c r="B14" s="14" t="s">
        <v>3</v>
      </c>
      <c r="C14" s="15" t="s">
        <v>4</v>
      </c>
      <c r="D14" s="28" t="s">
        <v>5</v>
      </c>
      <c r="E14" s="16" t="s">
        <v>6</v>
      </c>
      <c r="F14" s="16" t="s">
        <v>7</v>
      </c>
      <c r="G14" s="16" t="s">
        <v>231</v>
      </c>
      <c r="H14" s="16" t="s">
        <v>229</v>
      </c>
      <c r="I14" s="6"/>
    </row>
    <row r="15" spans="1:9" s="5" customFormat="1" ht="17.25" customHeight="1" x14ac:dyDescent="0.6">
      <c r="A15" s="7"/>
      <c r="B15" s="17" t="s">
        <v>33</v>
      </c>
      <c r="C15" s="17" t="s">
        <v>91</v>
      </c>
      <c r="D15" s="25">
        <v>90</v>
      </c>
      <c r="E15" s="18"/>
      <c r="F15" s="19">
        <f t="shared" ref="F15:F26" si="0">E15*14%</f>
        <v>0</v>
      </c>
      <c r="G15" s="19">
        <f t="shared" ref="G15:G26" si="1">(E15+F15)*$D15</f>
        <v>0</v>
      </c>
      <c r="H15" s="42">
        <f>G15*12</f>
        <v>0</v>
      </c>
      <c r="I15" s="7"/>
    </row>
    <row r="16" spans="1:9" s="5" customFormat="1" ht="21.75" customHeight="1" x14ac:dyDescent="0.6">
      <c r="A16" s="7"/>
      <c r="B16" s="17" t="s">
        <v>34</v>
      </c>
      <c r="C16" s="20" t="s">
        <v>8</v>
      </c>
      <c r="D16" s="25">
        <v>146</v>
      </c>
      <c r="E16" s="18"/>
      <c r="F16" s="19">
        <f t="shared" si="0"/>
        <v>0</v>
      </c>
      <c r="G16" s="19">
        <f t="shared" si="1"/>
        <v>0</v>
      </c>
      <c r="H16" s="42">
        <f t="shared" ref="H16:H26" si="2">G16*12</f>
        <v>0</v>
      </c>
      <c r="I16" s="7"/>
    </row>
    <row r="17" spans="1:9" s="5" customFormat="1" ht="43.5" customHeight="1" x14ac:dyDescent="0.6">
      <c r="A17" s="7"/>
      <c r="B17" s="17" t="s">
        <v>35</v>
      </c>
      <c r="C17" s="17" t="s">
        <v>98</v>
      </c>
      <c r="D17" s="25">
        <v>18</v>
      </c>
      <c r="E17" s="18"/>
      <c r="F17" s="19">
        <f t="shared" si="0"/>
        <v>0</v>
      </c>
      <c r="G17" s="19">
        <f t="shared" si="1"/>
        <v>0</v>
      </c>
      <c r="H17" s="42">
        <f t="shared" si="2"/>
        <v>0</v>
      </c>
      <c r="I17" s="7"/>
    </row>
    <row r="18" spans="1:9" s="5" customFormat="1" ht="21.75" customHeight="1" x14ac:dyDescent="0.6">
      <c r="A18" s="7"/>
      <c r="B18" s="17" t="s">
        <v>36</v>
      </c>
      <c r="C18" s="32" t="s">
        <v>176</v>
      </c>
      <c r="D18" s="25">
        <v>118</v>
      </c>
      <c r="E18" s="18"/>
      <c r="F18" s="19">
        <f t="shared" si="0"/>
        <v>0</v>
      </c>
      <c r="G18" s="19">
        <f t="shared" si="1"/>
        <v>0</v>
      </c>
      <c r="H18" s="42">
        <f t="shared" si="2"/>
        <v>0</v>
      </c>
      <c r="I18" s="7"/>
    </row>
    <row r="19" spans="1:9" s="5" customFormat="1" ht="21" x14ac:dyDescent="0.6">
      <c r="A19" s="7"/>
      <c r="B19" s="17" t="s">
        <v>37</v>
      </c>
      <c r="C19" s="17" t="s">
        <v>95</v>
      </c>
      <c r="D19" s="25">
        <v>20</v>
      </c>
      <c r="E19" s="18"/>
      <c r="F19" s="19">
        <f t="shared" si="0"/>
        <v>0</v>
      </c>
      <c r="G19" s="19">
        <f t="shared" si="1"/>
        <v>0</v>
      </c>
      <c r="H19" s="42">
        <f t="shared" si="2"/>
        <v>0</v>
      </c>
      <c r="I19" s="7"/>
    </row>
    <row r="20" spans="1:9" s="5" customFormat="1" ht="21.75" customHeight="1" x14ac:dyDescent="0.6">
      <c r="A20" s="7"/>
      <c r="B20" s="17" t="s">
        <v>38</v>
      </c>
      <c r="C20" s="17" t="s">
        <v>93</v>
      </c>
      <c r="D20" s="25">
        <v>114</v>
      </c>
      <c r="E20" s="18"/>
      <c r="F20" s="19">
        <f t="shared" si="0"/>
        <v>0</v>
      </c>
      <c r="G20" s="19">
        <f t="shared" si="1"/>
        <v>0</v>
      </c>
      <c r="H20" s="42">
        <f t="shared" si="2"/>
        <v>0</v>
      </c>
      <c r="I20" s="7"/>
    </row>
    <row r="21" spans="1:9" s="5" customFormat="1" ht="21.75" customHeight="1" x14ac:dyDescent="0.6">
      <c r="A21" s="7"/>
      <c r="B21" s="17" t="s">
        <v>39</v>
      </c>
      <c r="C21" s="32" t="s">
        <v>194</v>
      </c>
      <c r="D21" s="25">
        <v>146</v>
      </c>
      <c r="E21" s="18"/>
      <c r="F21" s="19">
        <f t="shared" si="0"/>
        <v>0</v>
      </c>
      <c r="G21" s="19">
        <f t="shared" si="1"/>
        <v>0</v>
      </c>
      <c r="H21" s="42">
        <f t="shared" si="2"/>
        <v>0</v>
      </c>
      <c r="I21" s="7"/>
    </row>
    <row r="22" spans="1:9" s="5" customFormat="1" ht="21.75" customHeight="1" x14ac:dyDescent="0.6">
      <c r="A22" s="7"/>
      <c r="B22" s="17" t="s">
        <v>40</v>
      </c>
      <c r="C22" s="17" t="s">
        <v>96</v>
      </c>
      <c r="D22" s="25">
        <v>88</v>
      </c>
      <c r="E22" s="18"/>
      <c r="F22" s="19">
        <f t="shared" si="0"/>
        <v>0</v>
      </c>
      <c r="G22" s="19">
        <f t="shared" si="1"/>
        <v>0</v>
      </c>
      <c r="H22" s="42">
        <f t="shared" si="2"/>
        <v>0</v>
      </c>
      <c r="I22" s="7"/>
    </row>
    <row r="23" spans="1:9" s="5" customFormat="1" ht="44.25" customHeight="1" x14ac:dyDescent="0.6">
      <c r="A23" s="7"/>
      <c r="B23" s="17" t="s">
        <v>41</v>
      </c>
      <c r="C23" s="21" t="s">
        <v>94</v>
      </c>
      <c r="D23" s="29">
        <v>88</v>
      </c>
      <c r="E23" s="18"/>
      <c r="F23" s="19">
        <f t="shared" si="0"/>
        <v>0</v>
      </c>
      <c r="G23" s="19">
        <f t="shared" si="1"/>
        <v>0</v>
      </c>
      <c r="H23" s="42">
        <f t="shared" si="2"/>
        <v>0</v>
      </c>
      <c r="I23" s="7"/>
    </row>
    <row r="24" spans="1:9" s="5" customFormat="1" ht="44.25" customHeight="1" x14ac:dyDescent="0.6">
      <c r="A24" s="7"/>
      <c r="B24" s="17" t="s">
        <v>42</v>
      </c>
      <c r="C24" s="32" t="s">
        <v>193</v>
      </c>
      <c r="D24" s="29">
        <v>38</v>
      </c>
      <c r="E24" s="18"/>
      <c r="F24" s="19">
        <f t="shared" si="0"/>
        <v>0</v>
      </c>
      <c r="G24" s="19">
        <f t="shared" si="1"/>
        <v>0</v>
      </c>
      <c r="H24" s="42">
        <f t="shared" si="2"/>
        <v>0</v>
      </c>
      <c r="I24" s="7"/>
    </row>
    <row r="25" spans="1:9" s="5" customFormat="1" ht="44.25" customHeight="1" x14ac:dyDescent="0.6">
      <c r="A25" s="7"/>
      <c r="B25" s="17" t="s">
        <v>43</v>
      </c>
      <c r="C25" s="32" t="s">
        <v>190</v>
      </c>
      <c r="D25" s="25">
        <v>204</v>
      </c>
      <c r="E25" s="18"/>
      <c r="F25" s="19">
        <f t="shared" si="0"/>
        <v>0</v>
      </c>
      <c r="G25" s="19">
        <f t="shared" si="1"/>
        <v>0</v>
      </c>
      <c r="H25" s="42">
        <f t="shared" si="2"/>
        <v>0</v>
      </c>
      <c r="I25" s="7"/>
    </row>
    <row r="26" spans="1:9" s="5" customFormat="1" ht="44.25" customHeight="1" thickBot="1" x14ac:dyDescent="0.65">
      <c r="A26" s="7"/>
      <c r="B26" s="17" t="s">
        <v>51</v>
      </c>
      <c r="C26" s="17" t="s">
        <v>92</v>
      </c>
      <c r="D26" s="25">
        <v>8</v>
      </c>
      <c r="E26" s="18"/>
      <c r="F26" s="19">
        <f t="shared" si="0"/>
        <v>0</v>
      </c>
      <c r="G26" s="19">
        <f t="shared" si="1"/>
        <v>0</v>
      </c>
      <c r="H26" s="45">
        <f t="shared" si="2"/>
        <v>0</v>
      </c>
      <c r="I26" s="7"/>
    </row>
    <row r="27" spans="1:9" s="5" customFormat="1" ht="21" customHeight="1" thickBot="1" x14ac:dyDescent="0.6">
      <c r="A27" s="8"/>
      <c r="B27" s="96" t="s">
        <v>12</v>
      </c>
      <c r="C27" s="97"/>
      <c r="D27" s="97"/>
      <c r="E27" s="97"/>
      <c r="F27" s="97"/>
      <c r="G27" s="97"/>
      <c r="H27" s="61">
        <f>SUM(H15:H26)</f>
        <v>0</v>
      </c>
      <c r="I27" s="8"/>
    </row>
    <row r="28" spans="1:9" ht="21.6" thickBot="1" x14ac:dyDescent="0.65">
      <c r="A28" s="1"/>
      <c r="B28" s="1"/>
      <c r="C28" s="1"/>
      <c r="E28" s="1"/>
      <c r="F28" s="1"/>
      <c r="G28" s="1"/>
      <c r="H28" s="1"/>
      <c r="I28" s="1"/>
    </row>
    <row r="29" spans="1:9" ht="22.5" customHeight="1" thickBot="1" x14ac:dyDescent="0.65">
      <c r="A29" s="1"/>
      <c r="B29" s="111" t="s">
        <v>10</v>
      </c>
      <c r="C29" s="112"/>
      <c r="D29" s="112"/>
      <c r="E29" s="112"/>
      <c r="F29" s="112"/>
      <c r="G29" s="112"/>
      <c r="H29" s="113"/>
      <c r="I29" s="1"/>
    </row>
    <row r="30" spans="1:9" ht="22.5" customHeight="1" thickBot="1" x14ac:dyDescent="0.65">
      <c r="A30" s="1"/>
      <c r="B30" s="9"/>
      <c r="C30" s="9"/>
      <c r="D30" s="30"/>
      <c r="E30" s="10"/>
      <c r="F30" s="10"/>
      <c r="G30" s="10"/>
      <c r="H30" s="10"/>
      <c r="I30" s="1"/>
    </row>
    <row r="31" spans="1:9" ht="21" x14ac:dyDescent="0.6">
      <c r="A31" s="1"/>
      <c r="B31" s="14" t="s">
        <v>3</v>
      </c>
      <c r="C31" s="15" t="s">
        <v>4</v>
      </c>
      <c r="D31" s="28" t="s">
        <v>5</v>
      </c>
      <c r="E31" s="16" t="s">
        <v>6</v>
      </c>
      <c r="F31" s="16" t="s">
        <v>7</v>
      </c>
      <c r="G31" s="16" t="s">
        <v>231</v>
      </c>
      <c r="H31" s="16" t="s">
        <v>229</v>
      </c>
      <c r="I31" s="1"/>
    </row>
    <row r="32" spans="1:9" ht="21" x14ac:dyDescent="0.6">
      <c r="A32" s="1"/>
      <c r="B32" s="17" t="s">
        <v>44</v>
      </c>
      <c r="C32" s="32" t="s">
        <v>188</v>
      </c>
      <c r="D32" s="24">
        <v>125</v>
      </c>
      <c r="E32" s="18"/>
      <c r="F32" s="19">
        <f t="shared" ref="F32:F41" si="3">E32*14%</f>
        <v>0</v>
      </c>
      <c r="G32" s="19">
        <f>(E32+F32)*$D32</f>
        <v>0</v>
      </c>
      <c r="H32" s="46">
        <f>G32*12</f>
        <v>0</v>
      </c>
      <c r="I32" s="1"/>
    </row>
    <row r="33" spans="1:9" ht="42" x14ac:dyDescent="0.6">
      <c r="A33" s="1"/>
      <c r="B33" s="17" t="s">
        <v>45</v>
      </c>
      <c r="C33" s="32" t="s">
        <v>191</v>
      </c>
      <c r="D33" s="24">
        <v>1</v>
      </c>
      <c r="E33" s="18"/>
      <c r="F33" s="19">
        <f t="shared" si="3"/>
        <v>0</v>
      </c>
      <c r="G33" s="19">
        <f t="shared" ref="G33:G41" si="4">(E33+F33)*$D33</f>
        <v>0</v>
      </c>
      <c r="H33" s="46">
        <f t="shared" ref="H33:H41" si="5">G33*12</f>
        <v>0</v>
      </c>
      <c r="I33" s="1"/>
    </row>
    <row r="34" spans="1:9" ht="21" x14ac:dyDescent="0.6">
      <c r="A34" s="1"/>
      <c r="B34" s="17" t="s">
        <v>46</v>
      </c>
      <c r="C34" s="32" t="s">
        <v>189</v>
      </c>
      <c r="D34" s="24">
        <v>223</v>
      </c>
      <c r="E34" s="18"/>
      <c r="F34" s="19">
        <f t="shared" si="3"/>
        <v>0</v>
      </c>
      <c r="G34" s="19">
        <f t="shared" si="4"/>
        <v>0</v>
      </c>
      <c r="H34" s="46">
        <f t="shared" si="5"/>
        <v>0</v>
      </c>
      <c r="I34" s="1"/>
    </row>
    <row r="35" spans="1:9" ht="21" x14ac:dyDescent="0.6">
      <c r="A35" s="1"/>
      <c r="B35" s="17" t="s">
        <v>47</v>
      </c>
      <c r="C35" s="32" t="s">
        <v>104</v>
      </c>
      <c r="D35" s="24">
        <v>1</v>
      </c>
      <c r="E35" s="18"/>
      <c r="F35" s="19">
        <f t="shared" si="3"/>
        <v>0</v>
      </c>
      <c r="G35" s="19">
        <f t="shared" si="4"/>
        <v>0</v>
      </c>
      <c r="H35" s="46">
        <f t="shared" si="5"/>
        <v>0</v>
      </c>
      <c r="I35" s="1"/>
    </row>
    <row r="36" spans="1:9" ht="21" x14ac:dyDescent="0.6">
      <c r="A36" s="1"/>
      <c r="B36" s="17" t="s">
        <v>48</v>
      </c>
      <c r="C36" s="32" t="s">
        <v>105</v>
      </c>
      <c r="D36" s="24">
        <v>121</v>
      </c>
      <c r="E36" s="18"/>
      <c r="F36" s="19">
        <f t="shared" si="3"/>
        <v>0</v>
      </c>
      <c r="G36" s="19">
        <f t="shared" si="4"/>
        <v>0</v>
      </c>
      <c r="H36" s="46">
        <f t="shared" si="5"/>
        <v>0</v>
      </c>
      <c r="I36" s="1"/>
    </row>
    <row r="37" spans="1:9" ht="21" x14ac:dyDescent="0.6">
      <c r="A37" s="1"/>
      <c r="B37" s="17" t="s">
        <v>49</v>
      </c>
      <c r="C37" s="32" t="s">
        <v>258</v>
      </c>
      <c r="D37" s="24">
        <v>18</v>
      </c>
      <c r="E37" s="18"/>
      <c r="F37" s="19">
        <f t="shared" si="3"/>
        <v>0</v>
      </c>
      <c r="G37" s="19">
        <f t="shared" si="4"/>
        <v>0</v>
      </c>
      <c r="H37" s="46">
        <f t="shared" si="5"/>
        <v>0</v>
      </c>
      <c r="I37" s="1"/>
    </row>
    <row r="38" spans="1:9" ht="21" x14ac:dyDescent="0.6">
      <c r="A38" s="1"/>
      <c r="B38" s="17" t="s">
        <v>50</v>
      </c>
      <c r="C38" s="32" t="s">
        <v>112</v>
      </c>
      <c r="D38" s="24">
        <v>1</v>
      </c>
      <c r="E38" s="18"/>
      <c r="F38" s="19">
        <f t="shared" si="3"/>
        <v>0</v>
      </c>
      <c r="G38" s="19">
        <f t="shared" si="4"/>
        <v>0</v>
      </c>
      <c r="H38" s="46">
        <f t="shared" si="5"/>
        <v>0</v>
      </c>
      <c r="I38" s="1"/>
    </row>
    <row r="39" spans="1:9" ht="21" x14ac:dyDescent="0.6">
      <c r="A39" s="1"/>
      <c r="B39" s="17" t="s">
        <v>114</v>
      </c>
      <c r="C39" s="32" t="s">
        <v>109</v>
      </c>
      <c r="D39" s="24">
        <v>172</v>
      </c>
      <c r="E39" s="18"/>
      <c r="F39" s="19">
        <f t="shared" si="3"/>
        <v>0</v>
      </c>
      <c r="G39" s="19">
        <f t="shared" si="4"/>
        <v>0</v>
      </c>
      <c r="H39" s="46">
        <f t="shared" si="5"/>
        <v>0</v>
      </c>
      <c r="I39" s="1"/>
    </row>
    <row r="40" spans="1:9" ht="21" x14ac:dyDescent="0.6">
      <c r="A40" s="1"/>
      <c r="B40" s="17" t="s">
        <v>115</v>
      </c>
      <c r="C40" s="32" t="s">
        <v>110</v>
      </c>
      <c r="D40" s="24">
        <v>53</v>
      </c>
      <c r="E40" s="18"/>
      <c r="F40" s="19">
        <f t="shared" si="3"/>
        <v>0</v>
      </c>
      <c r="G40" s="19">
        <f t="shared" si="4"/>
        <v>0</v>
      </c>
      <c r="H40" s="46">
        <f t="shared" si="5"/>
        <v>0</v>
      </c>
      <c r="I40" s="1"/>
    </row>
    <row r="41" spans="1:9" ht="21.6" thickBot="1" x14ac:dyDescent="0.65">
      <c r="A41" s="1"/>
      <c r="B41" s="17" t="s">
        <v>116</v>
      </c>
      <c r="C41" s="32" t="s">
        <v>111</v>
      </c>
      <c r="D41" s="24">
        <v>5808</v>
      </c>
      <c r="E41" s="18"/>
      <c r="F41" s="19">
        <f t="shared" si="3"/>
        <v>0</v>
      </c>
      <c r="G41" s="19">
        <f t="shared" si="4"/>
        <v>0</v>
      </c>
      <c r="H41" s="50">
        <f t="shared" si="5"/>
        <v>0</v>
      </c>
      <c r="I41" s="1"/>
    </row>
    <row r="42" spans="1:9" s="5" customFormat="1" ht="21" customHeight="1" thickBot="1" x14ac:dyDescent="0.6">
      <c r="A42" s="8"/>
      <c r="B42" s="96" t="s">
        <v>12</v>
      </c>
      <c r="C42" s="97"/>
      <c r="D42" s="97"/>
      <c r="E42" s="97"/>
      <c r="F42" s="97"/>
      <c r="G42" s="97"/>
      <c r="H42" s="61">
        <f>SUM(H32:H41)</f>
        <v>0</v>
      </c>
      <c r="I42" s="8"/>
    </row>
    <row r="43" spans="1:9" s="5" customFormat="1" ht="21.6" thickBot="1" x14ac:dyDescent="0.65">
      <c r="A43" s="1"/>
      <c r="B43" s="2"/>
      <c r="C43" s="2"/>
      <c r="D43" s="26"/>
      <c r="E43" s="2"/>
      <c r="F43" s="1"/>
      <c r="G43" s="1"/>
      <c r="H43" s="1"/>
      <c r="I43" s="1"/>
    </row>
    <row r="44" spans="1:9" ht="18" customHeight="1" thickBot="1" x14ac:dyDescent="0.65">
      <c r="A44" s="4"/>
      <c r="B44" s="93" t="s">
        <v>11</v>
      </c>
      <c r="C44" s="94"/>
      <c r="D44" s="94"/>
      <c r="E44" s="94"/>
      <c r="F44" s="94"/>
      <c r="G44" s="94"/>
      <c r="H44" s="95"/>
      <c r="I44" s="4"/>
    </row>
    <row r="45" spans="1:9" ht="18" customHeight="1" thickBot="1" x14ac:dyDescent="0.65">
      <c r="A45" s="4"/>
      <c r="B45" s="11"/>
      <c r="C45" s="11"/>
      <c r="D45" s="27"/>
      <c r="E45" s="12"/>
      <c r="F45" s="12"/>
      <c r="G45" s="12"/>
      <c r="H45" s="12"/>
      <c r="I45" s="4"/>
    </row>
    <row r="46" spans="1:9" s="5" customFormat="1" ht="20.45" x14ac:dyDescent="0.5">
      <c r="A46" s="6"/>
      <c r="B46" s="14" t="s">
        <v>3</v>
      </c>
      <c r="C46" s="15" t="s">
        <v>4</v>
      </c>
      <c r="D46" s="28" t="s">
        <v>5</v>
      </c>
      <c r="E46" s="16" t="s">
        <v>234</v>
      </c>
      <c r="F46" s="16" t="s">
        <v>7</v>
      </c>
      <c r="G46" s="16" t="s">
        <v>231</v>
      </c>
      <c r="H46" s="14" t="s">
        <v>229</v>
      </c>
      <c r="I46" s="6"/>
    </row>
    <row r="47" spans="1:9" s="5" customFormat="1" ht="54" customHeight="1" x14ac:dyDescent="0.6">
      <c r="A47" s="7"/>
      <c r="B47" s="17" t="s">
        <v>120</v>
      </c>
      <c r="C47" s="17" t="s">
        <v>251</v>
      </c>
      <c r="D47" s="51">
        <v>341</v>
      </c>
      <c r="E47" s="23"/>
      <c r="F47" s="19">
        <f>E47*14%</f>
        <v>0</v>
      </c>
      <c r="G47" s="19">
        <f>(E47+F47)*2</f>
        <v>0</v>
      </c>
      <c r="H47" s="46">
        <f>G47*12</f>
        <v>0</v>
      </c>
      <c r="I47" s="7"/>
    </row>
    <row r="48" spans="1:9" s="5" customFormat="1" ht="43.15" customHeight="1" x14ac:dyDescent="0.6">
      <c r="A48" s="7"/>
      <c r="B48" s="17" t="s">
        <v>180</v>
      </c>
      <c r="C48" s="17" t="s">
        <v>253</v>
      </c>
      <c r="D48" s="51">
        <v>83</v>
      </c>
      <c r="E48" s="23"/>
      <c r="F48" s="19">
        <f t="shared" ref="F48:F51" si="6">E48*14%</f>
        <v>0</v>
      </c>
      <c r="G48" s="19">
        <f>(E48+F48)*4</f>
        <v>0</v>
      </c>
      <c r="H48" s="46">
        <f t="shared" ref="H48:H51" si="7">G48*12</f>
        <v>0</v>
      </c>
      <c r="I48" s="7"/>
    </row>
    <row r="49" spans="1:9" s="5" customFormat="1" ht="35.450000000000003" customHeight="1" x14ac:dyDescent="0.6">
      <c r="A49" s="7"/>
      <c r="B49" s="17" t="s">
        <v>181</v>
      </c>
      <c r="C49" s="17" t="s">
        <v>250</v>
      </c>
      <c r="D49" s="51">
        <v>7</v>
      </c>
      <c r="E49" s="23"/>
      <c r="F49" s="19">
        <f t="shared" si="6"/>
        <v>0</v>
      </c>
      <c r="G49" s="19">
        <f>(E49+F49)*2</f>
        <v>0</v>
      </c>
      <c r="H49" s="46">
        <f t="shared" si="7"/>
        <v>0</v>
      </c>
      <c r="I49" s="7"/>
    </row>
    <row r="50" spans="1:9" s="5" customFormat="1" ht="45" customHeight="1" x14ac:dyDescent="0.6">
      <c r="A50" s="7"/>
      <c r="B50" s="17" t="s">
        <v>182</v>
      </c>
      <c r="C50" s="17" t="s">
        <v>249</v>
      </c>
      <c r="D50" s="51">
        <v>1</v>
      </c>
      <c r="E50" s="23"/>
      <c r="F50" s="19">
        <f t="shared" si="6"/>
        <v>0</v>
      </c>
      <c r="G50" s="19">
        <f>(E50+F50)*1</f>
        <v>0</v>
      </c>
      <c r="H50" s="46">
        <f t="shared" si="7"/>
        <v>0</v>
      </c>
      <c r="I50" s="7"/>
    </row>
    <row r="51" spans="1:9" s="5" customFormat="1" ht="54.6" customHeight="1" thickBot="1" x14ac:dyDescent="0.65">
      <c r="A51" s="7"/>
      <c r="B51" s="17" t="s">
        <v>183</v>
      </c>
      <c r="C51" s="17" t="s">
        <v>252</v>
      </c>
      <c r="D51" s="51">
        <v>8</v>
      </c>
      <c r="E51" s="23"/>
      <c r="F51" s="19">
        <f t="shared" si="6"/>
        <v>0</v>
      </c>
      <c r="G51" s="19">
        <f>(E51+F51)*4</f>
        <v>0</v>
      </c>
      <c r="H51" s="50">
        <f t="shared" si="7"/>
        <v>0</v>
      </c>
      <c r="I51" s="7"/>
    </row>
    <row r="52" spans="1:9" s="5" customFormat="1" ht="21" customHeight="1" thickBot="1" x14ac:dyDescent="0.6">
      <c r="A52" s="8"/>
      <c r="B52" s="99" t="s">
        <v>12</v>
      </c>
      <c r="C52" s="100"/>
      <c r="D52" s="100"/>
      <c r="E52" s="100"/>
      <c r="F52" s="100"/>
      <c r="G52" s="100"/>
      <c r="H52" s="61">
        <f>H47+H48+H51</f>
        <v>0</v>
      </c>
      <c r="I52" s="8"/>
    </row>
    <row r="53" spans="1:9" s="5" customFormat="1" ht="21" thickBot="1" x14ac:dyDescent="0.6">
      <c r="A53" s="8"/>
      <c r="B53" s="13"/>
      <c r="C53" s="13"/>
      <c r="D53" s="13"/>
      <c r="E53" s="13"/>
      <c r="F53" s="13"/>
      <c r="G53" s="13"/>
      <c r="H53" s="13"/>
      <c r="I53" s="8"/>
    </row>
    <row r="54" spans="1:9" ht="24" thickBot="1" x14ac:dyDescent="0.65">
      <c r="A54" s="8"/>
      <c r="B54" s="132" t="s">
        <v>199</v>
      </c>
      <c r="C54" s="133"/>
      <c r="D54" s="133"/>
      <c r="E54" s="133"/>
      <c r="F54" s="133"/>
      <c r="G54" s="133"/>
      <c r="H54" s="134"/>
      <c r="I54" s="8"/>
    </row>
    <row r="55" spans="1:9" ht="23.45" x14ac:dyDescent="0.6">
      <c r="A55" s="8"/>
      <c r="B55" s="40"/>
      <c r="C55" s="40"/>
      <c r="D55" s="40"/>
      <c r="E55" s="40"/>
      <c r="F55" s="40"/>
      <c r="G55" s="40"/>
      <c r="H55" s="40"/>
      <c r="I55" s="8"/>
    </row>
    <row r="56" spans="1:9" s="47" customFormat="1" ht="46.9" x14ac:dyDescent="0.7">
      <c r="A56" s="8"/>
      <c r="B56" s="108" t="s">
        <v>240</v>
      </c>
      <c r="C56" s="108"/>
      <c r="D56" s="43" t="s">
        <v>196</v>
      </c>
      <c r="E56" s="43" t="s">
        <v>197</v>
      </c>
      <c r="F56" s="124" t="s">
        <v>195</v>
      </c>
      <c r="G56" s="125"/>
      <c r="H56" s="126"/>
      <c r="I56" s="8"/>
    </row>
    <row r="57" spans="1:9" s="47" customFormat="1" ht="48" customHeight="1" x14ac:dyDescent="0.7">
      <c r="A57" s="8"/>
      <c r="B57" s="109" t="s">
        <v>198</v>
      </c>
      <c r="C57" s="109"/>
      <c r="D57" s="49"/>
      <c r="E57" s="49"/>
      <c r="F57" s="127"/>
      <c r="G57" s="128"/>
      <c r="H57" s="129"/>
      <c r="I57" s="8"/>
    </row>
    <row r="58" spans="1:9" s="5" customFormat="1" ht="20.45" x14ac:dyDescent="0.55000000000000004">
      <c r="A58" s="8"/>
      <c r="B58" s="13"/>
      <c r="C58" s="13"/>
      <c r="D58" s="13"/>
      <c r="E58" s="13"/>
      <c r="F58" s="13"/>
      <c r="G58" s="13"/>
      <c r="H58" s="13"/>
      <c r="I58" s="8"/>
    </row>
    <row r="59" spans="1:9" s="5" customFormat="1" ht="33" customHeight="1" x14ac:dyDescent="0.55000000000000004">
      <c r="A59" s="8"/>
      <c r="B59" s="83" t="s">
        <v>232</v>
      </c>
      <c r="C59" s="84"/>
      <c r="D59" s="85"/>
      <c r="E59" s="119">
        <f>H27+H42+H52</f>
        <v>0</v>
      </c>
      <c r="F59" s="119"/>
      <c r="G59" s="119"/>
      <c r="H59" s="119"/>
      <c r="I59" s="8"/>
    </row>
    <row r="60" spans="1:9" s="5" customFormat="1" ht="20.45" x14ac:dyDescent="0.55000000000000004">
      <c r="A60" s="8"/>
      <c r="B60" s="13"/>
      <c r="C60" s="13"/>
      <c r="D60" s="31"/>
      <c r="E60" s="8"/>
      <c r="F60" s="8"/>
      <c r="G60" s="8"/>
      <c r="H60" s="8"/>
      <c r="I60" s="8"/>
    </row>
    <row r="61" spans="1:9" ht="28.9" x14ac:dyDescent="0.6">
      <c r="A61" s="8"/>
      <c r="B61" s="83" t="s">
        <v>243</v>
      </c>
      <c r="C61" s="84"/>
      <c r="D61" s="85"/>
      <c r="E61" s="119">
        <f>(E59*D57)+E59</f>
        <v>0</v>
      </c>
      <c r="F61" s="119"/>
      <c r="G61" s="119"/>
      <c r="H61" s="119"/>
      <c r="I61" s="8"/>
    </row>
    <row r="62" spans="1:9" ht="21" x14ac:dyDescent="0.6">
      <c r="A62" s="8"/>
      <c r="B62" s="31"/>
      <c r="C62" s="8"/>
      <c r="D62" s="31"/>
      <c r="E62" s="8"/>
      <c r="F62" s="31"/>
      <c r="G62" s="8"/>
      <c r="H62" s="31"/>
      <c r="I62" s="8"/>
    </row>
    <row r="63" spans="1:9" ht="29.25" customHeight="1" x14ac:dyDescent="0.6">
      <c r="A63" s="8"/>
      <c r="B63" s="83" t="s">
        <v>244</v>
      </c>
      <c r="C63" s="84"/>
      <c r="D63" s="85"/>
      <c r="E63" s="119">
        <f>(E61*E57)+E61</f>
        <v>0</v>
      </c>
      <c r="F63" s="119"/>
      <c r="G63" s="119"/>
      <c r="H63" s="119"/>
      <c r="I63" s="8"/>
    </row>
    <row r="64" spans="1:9" ht="21" x14ac:dyDescent="0.6">
      <c r="A64" s="8"/>
      <c r="B64" s="8"/>
      <c r="C64" s="8"/>
      <c r="D64" s="8"/>
      <c r="E64" s="8"/>
      <c r="F64" s="8"/>
      <c r="G64" s="8"/>
      <c r="H64" s="8"/>
      <c r="I64" s="8"/>
    </row>
    <row r="65" spans="1:9" ht="29.25" customHeight="1" x14ac:dyDescent="0.5">
      <c r="A65" s="8"/>
      <c r="B65" s="83" t="s">
        <v>245</v>
      </c>
      <c r="C65" s="84"/>
      <c r="D65" s="85"/>
      <c r="E65" s="119">
        <f>E59+E61+E63</f>
        <v>0</v>
      </c>
      <c r="F65" s="119"/>
      <c r="G65" s="119"/>
      <c r="H65" s="119"/>
      <c r="I65" s="8"/>
    </row>
    <row r="66" spans="1:9" x14ac:dyDescent="0.5">
      <c r="A66" s="3"/>
      <c r="B66" s="3"/>
      <c r="C66" s="3"/>
      <c r="D66" s="3"/>
      <c r="E66" s="3"/>
      <c r="F66" s="3"/>
      <c r="G66" s="3"/>
      <c r="H66" s="3"/>
      <c r="I66" s="3"/>
    </row>
    <row r="67" spans="1:9" x14ac:dyDescent="0.5">
      <c r="A67" s="3"/>
      <c r="B67" s="3"/>
      <c r="C67" s="3"/>
      <c r="D67" s="3"/>
      <c r="E67" s="3"/>
      <c r="F67" s="3"/>
      <c r="G67" s="3"/>
      <c r="H67" s="3"/>
      <c r="I67" s="3"/>
    </row>
    <row r="68" spans="1:9" ht="18.600000000000001" customHeight="1" thickBot="1" x14ac:dyDescent="0.55000000000000004">
      <c r="A68" s="3"/>
      <c r="B68" s="3"/>
      <c r="C68" s="70" t="s">
        <v>254</v>
      </c>
      <c r="D68" s="71"/>
      <c r="E68" s="71"/>
      <c r="F68" s="72"/>
      <c r="G68" s="3"/>
      <c r="H68" s="3"/>
      <c r="I68" s="3"/>
    </row>
    <row r="69" spans="1:9" ht="33" customHeight="1" thickBot="1" x14ac:dyDescent="0.55000000000000004">
      <c r="A69" s="3"/>
      <c r="B69" s="3"/>
      <c r="C69" s="70" t="s">
        <v>255</v>
      </c>
      <c r="D69" s="71"/>
      <c r="E69" s="73"/>
      <c r="F69" s="74"/>
      <c r="G69" s="3"/>
      <c r="H69" s="3"/>
      <c r="I69" s="3"/>
    </row>
    <row r="70" spans="1:9" ht="33" customHeight="1" thickBot="1" x14ac:dyDescent="0.55000000000000004">
      <c r="A70" s="3"/>
      <c r="B70" s="3"/>
      <c r="C70" s="70" t="s">
        <v>256</v>
      </c>
      <c r="D70" s="71"/>
      <c r="E70" s="73"/>
      <c r="F70" s="74"/>
      <c r="G70" s="3"/>
      <c r="H70" s="3"/>
      <c r="I70" s="3"/>
    </row>
    <row r="71" spans="1:9" ht="28.15" customHeight="1" thickBot="1" x14ac:dyDescent="0.55000000000000004">
      <c r="A71" s="3"/>
      <c r="B71" s="3"/>
      <c r="C71" s="70" t="s">
        <v>257</v>
      </c>
      <c r="D71" s="71"/>
      <c r="E71" s="73"/>
      <c r="F71" s="74"/>
      <c r="G71" s="3"/>
      <c r="H71" s="3"/>
      <c r="I71" s="3"/>
    </row>
  </sheetData>
  <mergeCells count="28">
    <mergeCell ref="B59:D59"/>
    <mergeCell ref="E59:H59"/>
    <mergeCell ref="B54:H54"/>
    <mergeCell ref="B56:C56"/>
    <mergeCell ref="B57:C57"/>
    <mergeCell ref="F56:H56"/>
    <mergeCell ref="F57:H57"/>
    <mergeCell ref="B44:H44"/>
    <mergeCell ref="B52:G52"/>
    <mergeCell ref="B42:G42"/>
    <mergeCell ref="B29:H29"/>
    <mergeCell ref="B4:H5"/>
    <mergeCell ref="B7:C7"/>
    <mergeCell ref="B8:C8"/>
    <mergeCell ref="D8:H8"/>
    <mergeCell ref="B9:C9"/>
    <mergeCell ref="D9:H9"/>
    <mergeCell ref="D7:H7"/>
    <mergeCell ref="B10:C10"/>
    <mergeCell ref="D10:H10"/>
    <mergeCell ref="B12:H12"/>
    <mergeCell ref="B27:G27"/>
    <mergeCell ref="B61:D61"/>
    <mergeCell ref="E61:H61"/>
    <mergeCell ref="B63:D63"/>
    <mergeCell ref="E63:H63"/>
    <mergeCell ref="B65:D65"/>
    <mergeCell ref="E65:H65"/>
  </mergeCells>
  <conditionalFormatting sqref="E33:E41 E15:E26">
    <cfRule type="containsBlanks" dxfId="149" priority="27">
      <formula>LEN(TRIM(E15))=0</formula>
    </cfRule>
  </conditionalFormatting>
  <conditionalFormatting sqref="E32">
    <cfRule type="containsBlanks" dxfId="148" priority="26">
      <formula>LEN(TRIM(E32))=0</formula>
    </cfRule>
  </conditionalFormatting>
  <conditionalFormatting sqref="D57:F57">
    <cfRule type="containsBlanks" dxfId="147" priority="19">
      <formula>LEN(TRIM(D57))=0</formula>
    </cfRule>
  </conditionalFormatting>
  <conditionalFormatting sqref="D57:F57">
    <cfRule type="containsBlanks" dxfId="146" priority="21">
      <formula>LEN(TRIM(D57))=0</formula>
    </cfRule>
  </conditionalFormatting>
  <conditionalFormatting sqref="D57:F57">
    <cfRule type="containsBlanks" dxfId="145" priority="20">
      <formula>LEN(TRIM(D57))=0</formula>
    </cfRule>
  </conditionalFormatting>
  <conditionalFormatting sqref="E47:E49 E51">
    <cfRule type="containsBlanks" dxfId="144" priority="4">
      <formula>LEN(TRIM(E47))=0</formula>
    </cfRule>
  </conditionalFormatting>
  <conditionalFormatting sqref="E47:E49 E51">
    <cfRule type="containsBlanks" dxfId="143" priority="6">
      <formula>LEN(TRIM(E47))=0</formula>
    </cfRule>
  </conditionalFormatting>
  <conditionalFormatting sqref="E47:E49 E51">
    <cfRule type="containsBlanks" dxfId="142" priority="5">
      <formula>LEN(TRIM(E47))=0</formula>
    </cfRule>
  </conditionalFormatting>
  <conditionalFormatting sqref="E50">
    <cfRule type="containsBlanks" dxfId="141" priority="1">
      <formula>LEN(TRIM(E50))=0</formula>
    </cfRule>
  </conditionalFormatting>
  <conditionalFormatting sqref="E50">
    <cfRule type="containsBlanks" dxfId="140" priority="3">
      <formula>LEN(TRIM(E50))=0</formula>
    </cfRule>
  </conditionalFormatting>
  <conditionalFormatting sqref="E50">
    <cfRule type="containsBlanks" dxfId="139" priority="2">
      <formula>LEN(TRIM(E50))=0</formula>
    </cfRule>
  </conditionalFormatting>
  <dataValidations count="1">
    <dataValidation type="decimal" operator="greaterThan" allowBlank="1" showInputMessage="1" showErrorMessage="1" sqref="D57">
      <formula1>0</formula1>
    </dataValidation>
  </dataValidations>
  <pageMargins left="0.98425196850393704" right="0.98425196850393704" top="0.98425196850393704" bottom="0.98425196850393704" header="0.51181102362204722" footer="0.51181102362204722"/>
  <pageSetup paperSize="8" scale="6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topLeftCell="A40" zoomScale="97" zoomScaleNormal="97" workbookViewId="0">
      <selection activeCell="B52" sqref="B52:G52"/>
    </sheetView>
  </sheetViews>
  <sheetFormatPr defaultColWidth="9.140625" defaultRowHeight="21.75" x14ac:dyDescent="0.5"/>
  <cols>
    <col min="1" max="1" width="10.42578125" style="2" customWidth="1"/>
    <col min="2" max="2" width="7.42578125" style="2" customWidth="1"/>
    <col min="3" max="3" width="46" style="2" customWidth="1"/>
    <col min="4" max="4" width="18.7109375" style="26" customWidth="1"/>
    <col min="5" max="5" width="22.7109375" style="2" customWidth="1"/>
    <col min="6" max="6" width="17.28515625" style="2" customWidth="1"/>
    <col min="7" max="7" width="18.42578125" style="2" customWidth="1"/>
    <col min="8" max="8" width="21" style="2" customWidth="1"/>
    <col min="9" max="9" width="10.42578125" style="2" customWidth="1"/>
    <col min="10" max="16384" width="9.140625" style="2"/>
  </cols>
  <sheetData>
    <row r="1" spans="1:9" ht="21" x14ac:dyDescent="0.6">
      <c r="A1" s="1"/>
      <c r="B1" s="1"/>
      <c r="C1" s="1"/>
      <c r="D1" s="1"/>
      <c r="E1" s="1"/>
      <c r="F1" s="1"/>
      <c r="G1" s="1"/>
      <c r="H1" s="1"/>
      <c r="I1" s="1"/>
    </row>
    <row r="2" spans="1:9" ht="21" x14ac:dyDescent="0.6">
      <c r="A2" s="1"/>
      <c r="B2" s="1"/>
      <c r="C2" s="1"/>
      <c r="D2" s="1"/>
      <c r="E2" s="1"/>
      <c r="F2" s="1"/>
      <c r="G2" s="1"/>
      <c r="H2" s="1"/>
      <c r="I2" s="1"/>
    </row>
    <row r="3" spans="1:9" ht="21.6" thickBot="1" x14ac:dyDescent="0.65">
      <c r="A3" s="1"/>
      <c r="B3" s="1"/>
      <c r="C3" s="1"/>
      <c r="D3" s="1"/>
      <c r="E3" s="1"/>
      <c r="F3" s="1"/>
      <c r="G3" s="1"/>
      <c r="H3" s="1"/>
      <c r="I3" s="1"/>
    </row>
    <row r="4" spans="1:9" ht="21.75" customHeight="1" x14ac:dyDescent="0.5">
      <c r="A4" s="1"/>
      <c r="B4" s="138" t="s">
        <v>171</v>
      </c>
      <c r="C4" s="139"/>
      <c r="D4" s="139"/>
      <c r="E4" s="139"/>
      <c r="F4" s="139"/>
      <c r="G4" s="139"/>
      <c r="H4" s="140"/>
      <c r="I4" s="1"/>
    </row>
    <row r="5" spans="1:9" ht="22.5" customHeight="1" thickBot="1" x14ac:dyDescent="0.55000000000000004">
      <c r="A5" s="1"/>
      <c r="B5" s="141"/>
      <c r="C5" s="142"/>
      <c r="D5" s="142"/>
      <c r="E5" s="142"/>
      <c r="F5" s="142"/>
      <c r="G5" s="142"/>
      <c r="H5" s="143"/>
      <c r="I5" s="1"/>
    </row>
    <row r="6" spans="1:9" ht="21" x14ac:dyDescent="0.6">
      <c r="A6" s="1"/>
      <c r="B6" s="1"/>
      <c r="C6" s="1"/>
      <c r="E6" s="1"/>
      <c r="F6" s="1"/>
      <c r="G6" s="1"/>
      <c r="H6" s="1"/>
      <c r="I6" s="1"/>
    </row>
    <row r="7" spans="1:9" ht="21" x14ac:dyDescent="0.6">
      <c r="A7" s="3"/>
      <c r="B7" s="114" t="s">
        <v>0</v>
      </c>
      <c r="C7" s="115"/>
      <c r="D7" s="92" t="s">
        <v>238</v>
      </c>
      <c r="E7" s="92"/>
      <c r="F7" s="92"/>
      <c r="G7" s="92"/>
      <c r="H7" s="92"/>
      <c r="I7" s="3"/>
    </row>
    <row r="8" spans="1:9" ht="41.25" customHeight="1" x14ac:dyDescent="0.6">
      <c r="A8" s="3"/>
      <c r="B8" s="116" t="s">
        <v>1</v>
      </c>
      <c r="C8" s="117"/>
      <c r="D8" s="92" t="s">
        <v>241</v>
      </c>
      <c r="E8" s="92"/>
      <c r="F8" s="92"/>
      <c r="G8" s="92"/>
      <c r="H8" s="92"/>
      <c r="I8" s="3"/>
    </row>
    <row r="9" spans="1:9" ht="41.25" customHeight="1" x14ac:dyDescent="0.6">
      <c r="A9" s="3"/>
      <c r="B9" s="116" t="s">
        <v>113</v>
      </c>
      <c r="C9" s="117"/>
      <c r="D9" s="130"/>
      <c r="E9" s="130"/>
      <c r="F9" s="130"/>
      <c r="G9" s="130"/>
      <c r="H9" s="130"/>
      <c r="I9" s="3"/>
    </row>
    <row r="10" spans="1:9" ht="18" customHeight="1" x14ac:dyDescent="0.6">
      <c r="A10" s="3"/>
      <c r="B10" s="114" t="s">
        <v>172</v>
      </c>
      <c r="C10" s="115"/>
      <c r="D10" s="131" t="s">
        <v>173</v>
      </c>
      <c r="E10" s="131"/>
      <c r="F10" s="131"/>
      <c r="G10" s="131"/>
      <c r="H10" s="131"/>
      <c r="I10" s="3"/>
    </row>
    <row r="11" spans="1:9" ht="21.6" thickBot="1" x14ac:dyDescent="0.65">
      <c r="A11" s="1"/>
      <c r="B11" s="1"/>
      <c r="C11" s="1"/>
      <c r="E11" s="1"/>
      <c r="F11" s="1"/>
      <c r="G11" s="1"/>
      <c r="H11" s="1"/>
      <c r="I11" s="1"/>
    </row>
    <row r="12" spans="1:9" ht="18" customHeight="1" thickBot="1" x14ac:dyDescent="0.65">
      <c r="A12" s="4"/>
      <c r="B12" s="93" t="s">
        <v>9</v>
      </c>
      <c r="C12" s="94"/>
      <c r="D12" s="94"/>
      <c r="E12" s="94"/>
      <c r="F12" s="94"/>
      <c r="G12" s="94"/>
      <c r="H12" s="95"/>
      <c r="I12" s="4"/>
    </row>
    <row r="13" spans="1:9" ht="18" customHeight="1" thickBot="1" x14ac:dyDescent="0.65">
      <c r="A13" s="4"/>
      <c r="B13" s="11"/>
      <c r="C13" s="11"/>
      <c r="D13" s="27"/>
      <c r="E13" s="12"/>
      <c r="F13" s="12"/>
      <c r="G13" s="12"/>
      <c r="H13" s="12"/>
      <c r="I13" s="4"/>
    </row>
    <row r="14" spans="1:9" s="5" customFormat="1" ht="20.45" x14ac:dyDescent="0.5">
      <c r="A14" s="6"/>
      <c r="B14" s="14" t="s">
        <v>3</v>
      </c>
      <c r="C14" s="15" t="s">
        <v>4</v>
      </c>
      <c r="D14" s="28" t="s">
        <v>5</v>
      </c>
      <c r="E14" s="16" t="s">
        <v>6</v>
      </c>
      <c r="F14" s="16" t="s">
        <v>7</v>
      </c>
      <c r="G14" s="16" t="s">
        <v>231</v>
      </c>
      <c r="H14" s="16" t="s">
        <v>229</v>
      </c>
      <c r="I14" s="6"/>
    </row>
    <row r="15" spans="1:9" s="5" customFormat="1" ht="17.25" customHeight="1" x14ac:dyDescent="0.6">
      <c r="A15" s="7"/>
      <c r="B15" s="17" t="s">
        <v>52</v>
      </c>
      <c r="C15" s="17" t="s">
        <v>91</v>
      </c>
      <c r="D15" s="25">
        <v>58</v>
      </c>
      <c r="E15" s="18"/>
      <c r="F15" s="19">
        <f t="shared" ref="F15:F26" si="0">E15*14%</f>
        <v>0</v>
      </c>
      <c r="G15" s="19">
        <f t="shared" ref="G15:G26" si="1">(E15+F15)*$D15</f>
        <v>0</v>
      </c>
      <c r="H15" s="42">
        <f>G15*12</f>
        <v>0</v>
      </c>
      <c r="I15" s="7"/>
    </row>
    <row r="16" spans="1:9" s="5" customFormat="1" ht="21.75" customHeight="1" x14ac:dyDescent="0.6">
      <c r="A16" s="7"/>
      <c r="B16" s="17" t="s">
        <v>53</v>
      </c>
      <c r="C16" s="20" t="s">
        <v>8</v>
      </c>
      <c r="D16" s="25">
        <v>93</v>
      </c>
      <c r="E16" s="18"/>
      <c r="F16" s="19">
        <f t="shared" si="0"/>
        <v>0</v>
      </c>
      <c r="G16" s="19">
        <f t="shared" si="1"/>
        <v>0</v>
      </c>
      <c r="H16" s="42">
        <f t="shared" ref="H16:H26" si="2">G16*12</f>
        <v>0</v>
      </c>
      <c r="I16" s="7"/>
    </row>
    <row r="17" spans="1:9" s="5" customFormat="1" ht="43.5" customHeight="1" x14ac:dyDescent="0.6">
      <c r="A17" s="7"/>
      <c r="B17" s="17" t="s">
        <v>54</v>
      </c>
      <c r="C17" s="17" t="s">
        <v>98</v>
      </c>
      <c r="D17" s="25">
        <v>10</v>
      </c>
      <c r="E17" s="18"/>
      <c r="F17" s="19">
        <f t="shared" si="0"/>
        <v>0</v>
      </c>
      <c r="G17" s="19">
        <f t="shared" si="1"/>
        <v>0</v>
      </c>
      <c r="H17" s="42">
        <f t="shared" si="2"/>
        <v>0</v>
      </c>
      <c r="I17" s="7"/>
    </row>
    <row r="18" spans="1:9" s="5" customFormat="1" ht="21.75" customHeight="1" x14ac:dyDescent="0.6">
      <c r="A18" s="7"/>
      <c r="B18" s="17" t="s">
        <v>55</v>
      </c>
      <c r="C18" s="32" t="s">
        <v>176</v>
      </c>
      <c r="D18" s="25">
        <v>47</v>
      </c>
      <c r="E18" s="18"/>
      <c r="F18" s="19">
        <f t="shared" si="0"/>
        <v>0</v>
      </c>
      <c r="G18" s="19">
        <f t="shared" si="1"/>
        <v>0</v>
      </c>
      <c r="H18" s="42">
        <f t="shared" si="2"/>
        <v>0</v>
      </c>
      <c r="I18" s="7"/>
    </row>
    <row r="19" spans="1:9" s="5" customFormat="1" ht="21" x14ac:dyDescent="0.6">
      <c r="A19" s="7"/>
      <c r="B19" s="17" t="s">
        <v>56</v>
      </c>
      <c r="C19" s="17" t="s">
        <v>95</v>
      </c>
      <c r="D19" s="25">
        <v>47</v>
      </c>
      <c r="E19" s="18"/>
      <c r="F19" s="19">
        <f t="shared" si="0"/>
        <v>0</v>
      </c>
      <c r="G19" s="19">
        <f t="shared" si="1"/>
        <v>0</v>
      </c>
      <c r="H19" s="42">
        <f t="shared" si="2"/>
        <v>0</v>
      </c>
      <c r="I19" s="7"/>
    </row>
    <row r="20" spans="1:9" s="5" customFormat="1" ht="21.75" customHeight="1" x14ac:dyDescent="0.6">
      <c r="A20" s="7"/>
      <c r="B20" s="17" t="s">
        <v>57</v>
      </c>
      <c r="C20" s="17" t="s">
        <v>93</v>
      </c>
      <c r="D20" s="25">
        <v>55</v>
      </c>
      <c r="E20" s="18"/>
      <c r="F20" s="19">
        <f t="shared" si="0"/>
        <v>0</v>
      </c>
      <c r="G20" s="19">
        <f t="shared" si="1"/>
        <v>0</v>
      </c>
      <c r="H20" s="42">
        <f t="shared" si="2"/>
        <v>0</v>
      </c>
      <c r="I20" s="7"/>
    </row>
    <row r="21" spans="1:9" s="5" customFormat="1" ht="21.75" customHeight="1" x14ac:dyDescent="0.6">
      <c r="A21" s="7"/>
      <c r="B21" s="17" t="s">
        <v>58</v>
      </c>
      <c r="C21" s="32" t="s">
        <v>194</v>
      </c>
      <c r="D21" s="25">
        <v>83</v>
      </c>
      <c r="E21" s="18"/>
      <c r="F21" s="19">
        <f t="shared" si="0"/>
        <v>0</v>
      </c>
      <c r="G21" s="19">
        <f t="shared" si="1"/>
        <v>0</v>
      </c>
      <c r="H21" s="42">
        <f t="shared" si="2"/>
        <v>0</v>
      </c>
      <c r="I21" s="7"/>
    </row>
    <row r="22" spans="1:9" s="5" customFormat="1" ht="21.75" customHeight="1" x14ac:dyDescent="0.6">
      <c r="A22" s="7"/>
      <c r="B22" s="17" t="s">
        <v>59</v>
      </c>
      <c r="C22" s="17" t="s">
        <v>96</v>
      </c>
      <c r="D22" s="25">
        <v>67</v>
      </c>
      <c r="E22" s="18"/>
      <c r="F22" s="19">
        <f t="shared" si="0"/>
        <v>0</v>
      </c>
      <c r="G22" s="19">
        <f t="shared" si="1"/>
        <v>0</v>
      </c>
      <c r="H22" s="42">
        <f t="shared" si="2"/>
        <v>0</v>
      </c>
      <c r="I22" s="7"/>
    </row>
    <row r="23" spans="1:9" s="5" customFormat="1" ht="44.25" customHeight="1" x14ac:dyDescent="0.6">
      <c r="A23" s="7"/>
      <c r="B23" s="17" t="s">
        <v>60</v>
      </c>
      <c r="C23" s="21" t="s">
        <v>94</v>
      </c>
      <c r="D23" s="29">
        <v>67</v>
      </c>
      <c r="E23" s="18"/>
      <c r="F23" s="19">
        <f t="shared" si="0"/>
        <v>0</v>
      </c>
      <c r="G23" s="19">
        <f t="shared" si="1"/>
        <v>0</v>
      </c>
      <c r="H23" s="42">
        <f t="shared" si="2"/>
        <v>0</v>
      </c>
      <c r="I23" s="7"/>
    </row>
    <row r="24" spans="1:9" s="5" customFormat="1" ht="44.25" customHeight="1" x14ac:dyDescent="0.6">
      <c r="A24" s="7"/>
      <c r="B24" s="17" t="s">
        <v>61</v>
      </c>
      <c r="C24" s="32" t="s">
        <v>193</v>
      </c>
      <c r="D24" s="25">
        <v>20</v>
      </c>
      <c r="E24" s="18"/>
      <c r="F24" s="19">
        <f t="shared" si="0"/>
        <v>0</v>
      </c>
      <c r="G24" s="19">
        <f t="shared" si="1"/>
        <v>0</v>
      </c>
      <c r="H24" s="42">
        <f t="shared" si="2"/>
        <v>0</v>
      </c>
      <c r="I24" s="7"/>
    </row>
    <row r="25" spans="1:9" s="5" customFormat="1" ht="44.25" customHeight="1" x14ac:dyDescent="0.6">
      <c r="A25" s="7"/>
      <c r="B25" s="17" t="s">
        <v>62</v>
      </c>
      <c r="C25" s="62" t="s">
        <v>190</v>
      </c>
      <c r="D25" s="25">
        <v>24</v>
      </c>
      <c r="E25" s="18"/>
      <c r="F25" s="19">
        <f t="shared" si="0"/>
        <v>0</v>
      </c>
      <c r="G25" s="19">
        <f t="shared" si="1"/>
        <v>0</v>
      </c>
      <c r="H25" s="42">
        <f t="shared" si="2"/>
        <v>0</v>
      </c>
      <c r="I25" s="7"/>
    </row>
    <row r="26" spans="1:9" s="5" customFormat="1" ht="44.25" customHeight="1" thickBot="1" x14ac:dyDescent="0.65">
      <c r="A26" s="7"/>
      <c r="B26" s="17" t="s">
        <v>70</v>
      </c>
      <c r="C26" s="17" t="s">
        <v>92</v>
      </c>
      <c r="D26" s="25">
        <v>6</v>
      </c>
      <c r="E26" s="18"/>
      <c r="F26" s="19">
        <f t="shared" si="0"/>
        <v>0</v>
      </c>
      <c r="G26" s="19">
        <f t="shared" si="1"/>
        <v>0</v>
      </c>
      <c r="H26" s="45">
        <f t="shared" si="2"/>
        <v>0</v>
      </c>
      <c r="I26" s="7"/>
    </row>
    <row r="27" spans="1:9" s="5" customFormat="1" ht="21" customHeight="1" thickBot="1" x14ac:dyDescent="0.6">
      <c r="A27" s="8"/>
      <c r="B27" s="96" t="s">
        <v>12</v>
      </c>
      <c r="C27" s="97"/>
      <c r="D27" s="97"/>
      <c r="E27" s="97"/>
      <c r="F27" s="97"/>
      <c r="G27" s="97"/>
      <c r="H27" s="61">
        <f>SUM(H15:H26)</f>
        <v>0</v>
      </c>
      <c r="I27" s="8"/>
    </row>
    <row r="28" spans="1:9" ht="21.6" thickBot="1" x14ac:dyDescent="0.65">
      <c r="A28" s="1"/>
      <c r="B28" s="1"/>
      <c r="C28" s="1"/>
      <c r="E28" s="1"/>
      <c r="F28" s="1"/>
      <c r="G28" s="1"/>
      <c r="H28" s="1"/>
      <c r="I28" s="1"/>
    </row>
    <row r="29" spans="1:9" ht="22.5" customHeight="1" thickBot="1" x14ac:dyDescent="0.65">
      <c r="A29" s="1"/>
      <c r="B29" s="111" t="s">
        <v>10</v>
      </c>
      <c r="C29" s="112"/>
      <c r="D29" s="112"/>
      <c r="E29" s="112"/>
      <c r="F29" s="112"/>
      <c r="G29" s="112"/>
      <c r="H29" s="113"/>
      <c r="I29" s="1"/>
    </row>
    <row r="30" spans="1:9" ht="22.5" customHeight="1" thickBot="1" x14ac:dyDescent="0.65">
      <c r="A30" s="1"/>
      <c r="B30" s="9"/>
      <c r="C30" s="9"/>
      <c r="D30" s="30"/>
      <c r="E30" s="10"/>
      <c r="F30" s="10"/>
      <c r="G30" s="10"/>
      <c r="H30" s="10"/>
      <c r="I30" s="1"/>
    </row>
    <row r="31" spans="1:9" ht="21" x14ac:dyDescent="0.6">
      <c r="A31" s="1"/>
      <c r="B31" s="14" t="s">
        <v>3</v>
      </c>
      <c r="C31" s="15" t="s">
        <v>4</v>
      </c>
      <c r="D31" s="28" t="s">
        <v>5</v>
      </c>
      <c r="E31" s="16" t="s">
        <v>6</v>
      </c>
      <c r="F31" s="16" t="s">
        <v>7</v>
      </c>
      <c r="G31" s="16" t="s">
        <v>231</v>
      </c>
      <c r="H31" s="16" t="s">
        <v>229</v>
      </c>
      <c r="I31" s="1"/>
    </row>
    <row r="32" spans="1:9" ht="21" x14ac:dyDescent="0.6">
      <c r="A32" s="1"/>
      <c r="B32" s="17" t="s">
        <v>63</v>
      </c>
      <c r="C32" s="32" t="s">
        <v>188</v>
      </c>
      <c r="D32" s="24">
        <v>64</v>
      </c>
      <c r="E32" s="18"/>
      <c r="F32" s="19">
        <f>E32*14%</f>
        <v>0</v>
      </c>
      <c r="G32" s="19">
        <f>(E32+F32)*$D32</f>
        <v>0</v>
      </c>
      <c r="H32" s="46">
        <f>G32*12</f>
        <v>0</v>
      </c>
      <c r="I32" s="1"/>
    </row>
    <row r="33" spans="1:9" ht="42" x14ac:dyDescent="0.6">
      <c r="A33" s="1"/>
      <c r="B33" s="17" t="s">
        <v>64</v>
      </c>
      <c r="C33" s="32" t="s">
        <v>191</v>
      </c>
      <c r="D33" s="24">
        <v>1</v>
      </c>
      <c r="E33" s="18"/>
      <c r="F33" s="19">
        <f t="shared" ref="F33:F41" si="3">E33*14%</f>
        <v>0</v>
      </c>
      <c r="G33" s="19">
        <f t="shared" ref="G33:G41" si="4">(E33+F33)*$D33</f>
        <v>0</v>
      </c>
      <c r="H33" s="46">
        <f t="shared" ref="H33:H41" si="5">G33*12</f>
        <v>0</v>
      </c>
      <c r="I33" s="1"/>
    </row>
    <row r="34" spans="1:9" ht="21" x14ac:dyDescent="0.6">
      <c r="A34" s="1"/>
      <c r="B34" s="17" t="s">
        <v>65</v>
      </c>
      <c r="C34" s="32" t="s">
        <v>189</v>
      </c>
      <c r="D34" s="24">
        <v>230</v>
      </c>
      <c r="E34" s="18"/>
      <c r="F34" s="19">
        <f t="shared" si="3"/>
        <v>0</v>
      </c>
      <c r="G34" s="19">
        <f t="shared" si="4"/>
        <v>0</v>
      </c>
      <c r="H34" s="46">
        <f t="shared" si="5"/>
        <v>0</v>
      </c>
      <c r="I34" s="1"/>
    </row>
    <row r="35" spans="1:9" ht="21" x14ac:dyDescent="0.6">
      <c r="A35" s="1"/>
      <c r="B35" s="17" t="s">
        <v>66</v>
      </c>
      <c r="C35" s="32" t="s">
        <v>104</v>
      </c>
      <c r="D35" s="24">
        <v>1</v>
      </c>
      <c r="E35" s="18"/>
      <c r="F35" s="19">
        <f t="shared" si="3"/>
        <v>0</v>
      </c>
      <c r="G35" s="19">
        <f t="shared" si="4"/>
        <v>0</v>
      </c>
      <c r="H35" s="46">
        <f t="shared" si="5"/>
        <v>0</v>
      </c>
      <c r="I35" s="1"/>
    </row>
    <row r="36" spans="1:9" ht="21" x14ac:dyDescent="0.6">
      <c r="A36" s="1"/>
      <c r="B36" s="17" t="s">
        <v>67</v>
      </c>
      <c r="C36" s="32" t="s">
        <v>105</v>
      </c>
      <c r="D36" s="41">
        <v>69</v>
      </c>
      <c r="E36" s="18"/>
      <c r="F36" s="19">
        <f t="shared" si="3"/>
        <v>0</v>
      </c>
      <c r="G36" s="19">
        <f t="shared" si="4"/>
        <v>0</v>
      </c>
      <c r="H36" s="46">
        <f t="shared" si="5"/>
        <v>0</v>
      </c>
      <c r="I36" s="1"/>
    </row>
    <row r="37" spans="1:9" ht="21" x14ac:dyDescent="0.6">
      <c r="A37" s="1"/>
      <c r="B37" s="17" t="s">
        <v>68</v>
      </c>
      <c r="C37" s="32" t="s">
        <v>258</v>
      </c>
      <c r="D37" s="24">
        <v>10</v>
      </c>
      <c r="E37" s="18"/>
      <c r="F37" s="19">
        <f t="shared" si="3"/>
        <v>0</v>
      </c>
      <c r="G37" s="19">
        <f t="shared" si="4"/>
        <v>0</v>
      </c>
      <c r="H37" s="46">
        <f t="shared" si="5"/>
        <v>0</v>
      </c>
      <c r="I37" s="1"/>
    </row>
    <row r="38" spans="1:9" ht="21" x14ac:dyDescent="0.6">
      <c r="A38" s="1"/>
      <c r="B38" s="17" t="s">
        <v>69</v>
      </c>
      <c r="C38" s="32" t="s">
        <v>112</v>
      </c>
      <c r="D38" s="24">
        <v>1</v>
      </c>
      <c r="E38" s="18"/>
      <c r="F38" s="19">
        <f t="shared" si="3"/>
        <v>0</v>
      </c>
      <c r="G38" s="19">
        <f t="shared" si="4"/>
        <v>0</v>
      </c>
      <c r="H38" s="46">
        <f t="shared" si="5"/>
        <v>0</v>
      </c>
      <c r="I38" s="1"/>
    </row>
    <row r="39" spans="1:9" ht="21" x14ac:dyDescent="0.6">
      <c r="A39" s="1"/>
      <c r="B39" s="17" t="s">
        <v>99</v>
      </c>
      <c r="C39" s="32" t="s">
        <v>109</v>
      </c>
      <c r="D39" s="24">
        <v>81</v>
      </c>
      <c r="E39" s="18"/>
      <c r="F39" s="19">
        <f t="shared" si="3"/>
        <v>0</v>
      </c>
      <c r="G39" s="19">
        <f t="shared" si="4"/>
        <v>0</v>
      </c>
      <c r="H39" s="46">
        <f t="shared" si="5"/>
        <v>0</v>
      </c>
      <c r="I39" s="1"/>
    </row>
    <row r="40" spans="1:9" ht="21" x14ac:dyDescent="0.6">
      <c r="A40" s="1"/>
      <c r="B40" s="17" t="s">
        <v>100</v>
      </c>
      <c r="C40" s="32" t="s">
        <v>110</v>
      </c>
      <c r="D40" s="24">
        <v>28</v>
      </c>
      <c r="E40" s="18"/>
      <c r="F40" s="19">
        <f t="shared" si="3"/>
        <v>0</v>
      </c>
      <c r="G40" s="19">
        <f t="shared" si="4"/>
        <v>0</v>
      </c>
      <c r="H40" s="46">
        <f t="shared" si="5"/>
        <v>0</v>
      </c>
      <c r="I40" s="1"/>
    </row>
    <row r="41" spans="1:9" ht="21.6" thickBot="1" x14ac:dyDescent="0.65">
      <c r="A41" s="1"/>
      <c r="B41" s="17" t="s">
        <v>101</v>
      </c>
      <c r="C41" s="32" t="s">
        <v>111</v>
      </c>
      <c r="D41" s="24">
        <v>4222</v>
      </c>
      <c r="E41" s="44"/>
      <c r="F41" s="19">
        <f t="shared" si="3"/>
        <v>0</v>
      </c>
      <c r="G41" s="19">
        <f t="shared" si="4"/>
        <v>0</v>
      </c>
      <c r="H41" s="46">
        <f t="shared" si="5"/>
        <v>0</v>
      </c>
      <c r="I41" s="1"/>
    </row>
    <row r="42" spans="1:9" s="5" customFormat="1" ht="21" thickBot="1" x14ac:dyDescent="0.6">
      <c r="A42" s="8"/>
      <c r="B42" s="96" t="s">
        <v>12</v>
      </c>
      <c r="C42" s="97"/>
      <c r="D42" s="97"/>
      <c r="E42" s="97"/>
      <c r="F42" s="97"/>
      <c r="G42" s="97"/>
      <c r="H42" s="61">
        <f>SUM(H32:H41)</f>
        <v>0</v>
      </c>
      <c r="I42" s="8"/>
    </row>
    <row r="43" spans="1:9" s="5" customFormat="1" ht="21.6" thickBot="1" x14ac:dyDescent="0.65">
      <c r="A43" s="1"/>
      <c r="B43" s="2"/>
      <c r="C43" s="2"/>
      <c r="D43" s="26"/>
      <c r="E43" s="2"/>
      <c r="F43" s="1"/>
      <c r="G43" s="1"/>
      <c r="H43" s="1"/>
      <c r="I43" s="1"/>
    </row>
    <row r="44" spans="1:9" ht="18" customHeight="1" thickBot="1" x14ac:dyDescent="0.65">
      <c r="A44" s="4"/>
      <c r="B44" s="93" t="s">
        <v>11</v>
      </c>
      <c r="C44" s="94"/>
      <c r="D44" s="94"/>
      <c r="E44" s="94"/>
      <c r="F44" s="94"/>
      <c r="G44" s="94"/>
      <c r="H44" s="95"/>
      <c r="I44" s="4"/>
    </row>
    <row r="45" spans="1:9" ht="18" customHeight="1" thickBot="1" x14ac:dyDescent="0.65">
      <c r="A45" s="4"/>
      <c r="B45" s="11"/>
      <c r="C45" s="11"/>
      <c r="D45" s="27"/>
      <c r="E45" s="12"/>
      <c r="F45" s="12"/>
      <c r="G45" s="12"/>
      <c r="H45" s="12"/>
      <c r="I45" s="4"/>
    </row>
    <row r="46" spans="1:9" s="5" customFormat="1" ht="20.45" x14ac:dyDescent="0.5">
      <c r="A46" s="6"/>
      <c r="B46" s="14" t="s">
        <v>3</v>
      </c>
      <c r="C46" s="15" t="s">
        <v>4</v>
      </c>
      <c r="D46" s="28" t="s">
        <v>5</v>
      </c>
      <c r="E46" s="16" t="s">
        <v>234</v>
      </c>
      <c r="F46" s="16" t="s">
        <v>7</v>
      </c>
      <c r="G46" s="16" t="s">
        <v>231</v>
      </c>
      <c r="H46" s="14" t="s">
        <v>229</v>
      </c>
      <c r="I46" s="6"/>
    </row>
    <row r="47" spans="1:9" s="5" customFormat="1" ht="54" customHeight="1" x14ac:dyDescent="0.6">
      <c r="A47" s="7"/>
      <c r="B47" s="17" t="s">
        <v>120</v>
      </c>
      <c r="C47" s="17" t="s">
        <v>251</v>
      </c>
      <c r="D47" s="51">
        <v>203</v>
      </c>
      <c r="E47" s="23"/>
      <c r="F47" s="19">
        <f>E47*14%</f>
        <v>0</v>
      </c>
      <c r="G47" s="19">
        <f>(E47+F47)*2</f>
        <v>0</v>
      </c>
      <c r="H47" s="46">
        <f>G47*12</f>
        <v>0</v>
      </c>
      <c r="I47" s="7"/>
    </row>
    <row r="48" spans="1:9" s="5" customFormat="1" ht="43.15" customHeight="1" x14ac:dyDescent="0.6">
      <c r="A48" s="7"/>
      <c r="B48" s="17" t="s">
        <v>180</v>
      </c>
      <c r="C48" s="17" t="s">
        <v>253</v>
      </c>
      <c r="D48" s="51">
        <v>58</v>
      </c>
      <c r="E48" s="23"/>
      <c r="F48" s="19">
        <f t="shared" ref="F48:F51" si="6">E48*14%</f>
        <v>0</v>
      </c>
      <c r="G48" s="19">
        <f>(E48+F48)*4</f>
        <v>0</v>
      </c>
      <c r="H48" s="46">
        <f t="shared" ref="H48:H51" si="7">G48*12</f>
        <v>0</v>
      </c>
      <c r="I48" s="7"/>
    </row>
    <row r="49" spans="1:9" s="5" customFormat="1" ht="35.450000000000003" customHeight="1" x14ac:dyDescent="0.6">
      <c r="A49" s="7"/>
      <c r="B49" s="17" t="s">
        <v>181</v>
      </c>
      <c r="C49" s="17" t="s">
        <v>250</v>
      </c>
      <c r="D49" s="51">
        <v>1</v>
      </c>
      <c r="E49" s="23"/>
      <c r="F49" s="19">
        <f t="shared" si="6"/>
        <v>0</v>
      </c>
      <c r="G49" s="19">
        <f>(E49+F49)*2</f>
        <v>0</v>
      </c>
      <c r="H49" s="46">
        <f t="shared" si="7"/>
        <v>0</v>
      </c>
      <c r="I49" s="7"/>
    </row>
    <row r="50" spans="1:9" s="5" customFormat="1" ht="45" customHeight="1" x14ac:dyDescent="0.6">
      <c r="A50" s="7"/>
      <c r="B50" s="17" t="s">
        <v>182</v>
      </c>
      <c r="C50" s="17" t="s">
        <v>249</v>
      </c>
      <c r="D50" s="51">
        <v>1</v>
      </c>
      <c r="E50" s="23"/>
      <c r="F50" s="19">
        <f t="shared" si="6"/>
        <v>0</v>
      </c>
      <c r="G50" s="19">
        <f>(E50+F50)*1</f>
        <v>0</v>
      </c>
      <c r="H50" s="46">
        <f t="shared" si="7"/>
        <v>0</v>
      </c>
      <c r="I50" s="7"/>
    </row>
    <row r="51" spans="1:9" s="5" customFormat="1" ht="54.6" customHeight="1" thickBot="1" x14ac:dyDescent="0.65">
      <c r="A51" s="7"/>
      <c r="B51" s="17" t="s">
        <v>183</v>
      </c>
      <c r="C51" s="17" t="s">
        <v>252</v>
      </c>
      <c r="D51" s="51">
        <v>6</v>
      </c>
      <c r="E51" s="23"/>
      <c r="F51" s="19">
        <f t="shared" si="6"/>
        <v>0</v>
      </c>
      <c r="G51" s="19">
        <f>(E51+F51)*4</f>
        <v>0</v>
      </c>
      <c r="H51" s="50">
        <f t="shared" si="7"/>
        <v>0</v>
      </c>
      <c r="I51" s="7"/>
    </row>
    <row r="52" spans="1:9" s="5" customFormat="1" ht="21" customHeight="1" thickBot="1" x14ac:dyDescent="0.6">
      <c r="A52" s="8"/>
      <c r="B52" s="99" t="s">
        <v>12</v>
      </c>
      <c r="C52" s="100"/>
      <c r="D52" s="100"/>
      <c r="E52" s="100"/>
      <c r="F52" s="100"/>
      <c r="G52" s="100"/>
      <c r="H52" s="61">
        <f>H47+H48+H51</f>
        <v>0</v>
      </c>
      <c r="I52" s="8"/>
    </row>
    <row r="53" spans="1:9" s="5" customFormat="1" ht="21" thickBot="1" x14ac:dyDescent="0.6">
      <c r="A53" s="8"/>
      <c r="B53" s="13"/>
      <c r="C53" s="13"/>
      <c r="D53" s="13"/>
      <c r="E53" s="13"/>
      <c r="F53" s="13"/>
      <c r="G53" s="13"/>
      <c r="H53" s="13"/>
      <c r="I53" s="8"/>
    </row>
    <row r="54" spans="1:9" s="5" customFormat="1" ht="21" thickBot="1" x14ac:dyDescent="0.55000000000000004">
      <c r="A54" s="8"/>
      <c r="B54" s="93" t="s">
        <v>199</v>
      </c>
      <c r="C54" s="94"/>
      <c r="D54" s="94"/>
      <c r="E54" s="94"/>
      <c r="F54" s="94"/>
      <c r="G54" s="94"/>
      <c r="H54" s="95"/>
      <c r="I54" s="8"/>
    </row>
    <row r="55" spans="1:9" s="5" customFormat="1" ht="20.45" x14ac:dyDescent="0.5">
      <c r="A55" s="8"/>
      <c r="B55" s="11"/>
      <c r="C55" s="11"/>
      <c r="D55" s="11"/>
      <c r="E55" s="11"/>
      <c r="F55" s="11"/>
      <c r="G55" s="11"/>
      <c r="H55" s="11"/>
      <c r="I55" s="8"/>
    </row>
    <row r="56" spans="1:9" s="47" customFormat="1" ht="46.9" x14ac:dyDescent="0.7">
      <c r="A56" s="8"/>
      <c r="B56" s="108" t="s">
        <v>240</v>
      </c>
      <c r="C56" s="108"/>
      <c r="D56" s="43" t="s">
        <v>196</v>
      </c>
      <c r="E56" s="43" t="s">
        <v>197</v>
      </c>
      <c r="F56" s="124" t="s">
        <v>195</v>
      </c>
      <c r="G56" s="125"/>
      <c r="H56" s="126"/>
      <c r="I56" s="8"/>
    </row>
    <row r="57" spans="1:9" s="47" customFormat="1" ht="43.9" customHeight="1" x14ac:dyDescent="0.7">
      <c r="A57" s="8"/>
      <c r="B57" s="109" t="s">
        <v>198</v>
      </c>
      <c r="C57" s="109"/>
      <c r="D57" s="49"/>
      <c r="E57" s="49"/>
      <c r="F57" s="127"/>
      <c r="G57" s="128"/>
      <c r="H57" s="129"/>
      <c r="I57" s="8"/>
    </row>
    <row r="58" spans="1:9" s="5" customFormat="1" ht="21" thickBot="1" x14ac:dyDescent="0.6">
      <c r="A58" s="8"/>
      <c r="B58" s="13"/>
      <c r="C58" s="13"/>
      <c r="D58" s="13"/>
      <c r="E58" s="13"/>
      <c r="F58" s="13"/>
      <c r="G58" s="13"/>
      <c r="H58" s="13"/>
      <c r="I58" s="8"/>
    </row>
    <row r="59" spans="1:9" s="5" customFormat="1" ht="33" customHeight="1" thickBot="1" x14ac:dyDescent="0.6">
      <c r="A59" s="8"/>
      <c r="B59" s="83" t="s">
        <v>232</v>
      </c>
      <c r="C59" s="84"/>
      <c r="D59" s="84"/>
      <c r="E59" s="135">
        <f>H27+H42+H52</f>
        <v>0</v>
      </c>
      <c r="F59" s="136"/>
      <c r="G59" s="136"/>
      <c r="H59" s="137"/>
      <c r="I59" s="8"/>
    </row>
    <row r="60" spans="1:9" s="5" customFormat="1" ht="21" thickBot="1" x14ac:dyDescent="0.6">
      <c r="A60" s="8"/>
      <c r="B60" s="13"/>
      <c r="C60" s="13"/>
      <c r="D60" s="31"/>
      <c r="E60" s="8"/>
      <c r="F60" s="8"/>
      <c r="G60" s="8"/>
      <c r="H60" s="8"/>
      <c r="I60" s="8"/>
    </row>
    <row r="61" spans="1:9" ht="29.45" thickBot="1" x14ac:dyDescent="0.65">
      <c r="A61" s="8"/>
      <c r="B61" s="83" t="s">
        <v>243</v>
      </c>
      <c r="C61" s="84"/>
      <c r="D61" s="84"/>
      <c r="E61" s="135">
        <f>(E59*D57)+E59</f>
        <v>0</v>
      </c>
      <c r="F61" s="136"/>
      <c r="G61" s="136"/>
      <c r="H61" s="137"/>
      <c r="I61" s="8"/>
    </row>
    <row r="62" spans="1:9" ht="21.6" thickBot="1" x14ac:dyDescent="0.65">
      <c r="A62" s="8"/>
      <c r="B62" s="31"/>
      <c r="C62" s="8"/>
      <c r="D62" s="31"/>
      <c r="E62" s="8"/>
      <c r="F62" s="31"/>
      <c r="G62" s="8"/>
      <c r="H62" s="31"/>
      <c r="I62" s="8"/>
    </row>
    <row r="63" spans="1:9" ht="29.25" customHeight="1" thickBot="1" x14ac:dyDescent="0.65">
      <c r="A63" s="8"/>
      <c r="B63" s="83" t="s">
        <v>244</v>
      </c>
      <c r="C63" s="84"/>
      <c r="D63" s="84"/>
      <c r="E63" s="135">
        <f>(E61*E57)+E61</f>
        <v>0</v>
      </c>
      <c r="F63" s="136"/>
      <c r="G63" s="136"/>
      <c r="H63" s="137"/>
      <c r="I63" s="8"/>
    </row>
    <row r="64" spans="1:9" ht="21.6" thickBot="1" x14ac:dyDescent="0.65">
      <c r="A64" s="8"/>
      <c r="B64" s="8"/>
      <c r="C64" s="8"/>
      <c r="D64" s="8"/>
      <c r="E64" s="8"/>
      <c r="F64" s="8"/>
      <c r="G64" s="8"/>
      <c r="H64" s="8"/>
      <c r="I64" s="8"/>
    </row>
    <row r="65" spans="1:9" ht="29.25" customHeight="1" thickBot="1" x14ac:dyDescent="0.65">
      <c r="A65" s="8"/>
      <c r="B65" s="83" t="s">
        <v>245</v>
      </c>
      <c r="C65" s="84"/>
      <c r="D65" s="84"/>
      <c r="E65" s="135">
        <f>E59+E61+E63</f>
        <v>0</v>
      </c>
      <c r="F65" s="136"/>
      <c r="G65" s="136"/>
      <c r="H65" s="137"/>
      <c r="I65" s="8"/>
    </row>
    <row r="66" spans="1:9" x14ac:dyDescent="0.5">
      <c r="A66" s="3"/>
      <c r="B66" s="3"/>
      <c r="C66" s="3"/>
      <c r="D66" s="3"/>
      <c r="E66" s="3"/>
      <c r="F66" s="3"/>
      <c r="G66" s="3"/>
      <c r="H66" s="3"/>
      <c r="I66" s="3"/>
    </row>
    <row r="67" spans="1:9" x14ac:dyDescent="0.5">
      <c r="A67" s="3"/>
      <c r="B67" s="3"/>
      <c r="C67" s="3"/>
      <c r="D67" s="3"/>
      <c r="E67" s="3"/>
      <c r="F67" s="3"/>
      <c r="G67" s="3"/>
      <c r="H67" s="3"/>
      <c r="I67" s="3"/>
    </row>
    <row r="68" spans="1:9" ht="18.600000000000001" customHeight="1" thickBot="1" x14ac:dyDescent="0.55000000000000004">
      <c r="A68" s="3"/>
      <c r="B68" s="3"/>
      <c r="C68" s="70" t="s">
        <v>254</v>
      </c>
      <c r="D68" s="71"/>
      <c r="E68" s="71"/>
      <c r="F68" s="72"/>
      <c r="G68" s="3"/>
      <c r="H68" s="3"/>
      <c r="I68" s="3"/>
    </row>
    <row r="69" spans="1:9" ht="33" customHeight="1" thickBot="1" x14ac:dyDescent="0.55000000000000004">
      <c r="A69" s="3"/>
      <c r="B69" s="3"/>
      <c r="C69" s="70" t="s">
        <v>255</v>
      </c>
      <c r="D69" s="71"/>
      <c r="E69" s="73"/>
      <c r="F69" s="74"/>
      <c r="G69" s="3"/>
      <c r="H69" s="3"/>
      <c r="I69" s="3"/>
    </row>
    <row r="70" spans="1:9" ht="33" customHeight="1" thickBot="1" x14ac:dyDescent="0.55000000000000004">
      <c r="A70" s="3"/>
      <c r="B70" s="3"/>
      <c r="C70" s="70" t="s">
        <v>256</v>
      </c>
      <c r="D70" s="71"/>
      <c r="E70" s="73"/>
      <c r="F70" s="74"/>
      <c r="G70" s="3"/>
      <c r="H70" s="3"/>
      <c r="I70" s="3"/>
    </row>
    <row r="71" spans="1:9" ht="28.15" customHeight="1" thickBot="1" x14ac:dyDescent="0.55000000000000004">
      <c r="A71" s="3"/>
      <c r="B71" s="3"/>
      <c r="C71" s="70" t="s">
        <v>257</v>
      </c>
      <c r="D71" s="71"/>
      <c r="E71" s="73"/>
      <c r="F71" s="74"/>
      <c r="G71" s="3"/>
      <c r="H71" s="3"/>
      <c r="I71" s="3"/>
    </row>
  </sheetData>
  <sortState ref="B15:G25">
    <sortCondition ref="B15"/>
  </sortState>
  <mergeCells count="28">
    <mergeCell ref="B59:D59"/>
    <mergeCell ref="E59:H59"/>
    <mergeCell ref="B54:H54"/>
    <mergeCell ref="B56:C56"/>
    <mergeCell ref="B57:C57"/>
    <mergeCell ref="F56:H56"/>
    <mergeCell ref="F57:H57"/>
    <mergeCell ref="B52:G52"/>
    <mergeCell ref="B7:C7"/>
    <mergeCell ref="B8:C8"/>
    <mergeCell ref="B10:C10"/>
    <mergeCell ref="B4:H5"/>
    <mergeCell ref="D7:H7"/>
    <mergeCell ref="B12:H12"/>
    <mergeCell ref="B9:C9"/>
    <mergeCell ref="D8:H8"/>
    <mergeCell ref="B29:H29"/>
    <mergeCell ref="B44:H44"/>
    <mergeCell ref="D9:H9"/>
    <mergeCell ref="D10:H10"/>
    <mergeCell ref="B27:G27"/>
    <mergeCell ref="B42:G42"/>
    <mergeCell ref="B61:D61"/>
    <mergeCell ref="E61:H61"/>
    <mergeCell ref="B63:D63"/>
    <mergeCell ref="E63:H63"/>
    <mergeCell ref="B65:D65"/>
    <mergeCell ref="E65:H65"/>
  </mergeCells>
  <conditionalFormatting sqref="E33:E41 E15:E26">
    <cfRule type="containsBlanks" dxfId="138" priority="39">
      <formula>LEN(TRIM(E15))=0</formula>
    </cfRule>
  </conditionalFormatting>
  <conditionalFormatting sqref="E32">
    <cfRule type="containsBlanks" dxfId="137" priority="38">
      <formula>LEN(TRIM(E32))=0</formula>
    </cfRule>
  </conditionalFormatting>
  <conditionalFormatting sqref="D57:F57">
    <cfRule type="containsBlanks" dxfId="136" priority="21">
      <formula>LEN(TRIM(D57))=0</formula>
    </cfRule>
  </conditionalFormatting>
  <conditionalFormatting sqref="D57:F57">
    <cfRule type="containsBlanks" dxfId="135" priority="20">
      <formula>LEN(TRIM(D57))=0</formula>
    </cfRule>
  </conditionalFormatting>
  <conditionalFormatting sqref="D57:F57">
    <cfRule type="containsBlanks" dxfId="134" priority="19">
      <formula>LEN(TRIM(D57))=0</formula>
    </cfRule>
  </conditionalFormatting>
  <conditionalFormatting sqref="E47:E49 E51">
    <cfRule type="containsBlanks" dxfId="133" priority="4">
      <formula>LEN(TRIM(E47))=0</formula>
    </cfRule>
  </conditionalFormatting>
  <conditionalFormatting sqref="E47:E49 E51">
    <cfRule type="containsBlanks" dxfId="132" priority="6">
      <formula>LEN(TRIM(E47))=0</formula>
    </cfRule>
  </conditionalFormatting>
  <conditionalFormatting sqref="E47:E49 E51">
    <cfRule type="containsBlanks" dxfId="131" priority="5">
      <formula>LEN(TRIM(E47))=0</formula>
    </cfRule>
  </conditionalFormatting>
  <conditionalFormatting sqref="E50">
    <cfRule type="containsBlanks" dxfId="130" priority="1">
      <formula>LEN(TRIM(E50))=0</formula>
    </cfRule>
  </conditionalFormatting>
  <conditionalFormatting sqref="E50">
    <cfRule type="containsBlanks" dxfId="129" priority="3">
      <formula>LEN(TRIM(E50))=0</formula>
    </cfRule>
  </conditionalFormatting>
  <conditionalFormatting sqref="E50">
    <cfRule type="containsBlanks" dxfId="128" priority="2">
      <formula>LEN(TRIM(E50))=0</formula>
    </cfRule>
  </conditionalFormatting>
  <dataValidations count="1">
    <dataValidation type="decimal" operator="greaterThan" allowBlank="1" showInputMessage="1" showErrorMessage="1" sqref="D57">
      <formula1>0</formula1>
    </dataValidation>
  </dataValidations>
  <pageMargins left="0.98425196850393704" right="0.98425196850393704" top="0.98425196850393704" bottom="0.98425196850393704" header="0.51181102362204722" footer="0.51181102362204722"/>
  <pageSetup paperSize="8" scale="6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topLeftCell="A47" zoomScale="115" zoomScaleNormal="115" workbookViewId="0">
      <selection activeCell="D33" sqref="D33"/>
    </sheetView>
  </sheetViews>
  <sheetFormatPr defaultColWidth="9.140625" defaultRowHeight="21.75" x14ac:dyDescent="0.5"/>
  <cols>
    <col min="1" max="1" width="10.42578125" style="2" customWidth="1"/>
    <col min="2" max="2" width="9.7109375" style="2" customWidth="1"/>
    <col min="3" max="3" width="43.140625" style="2" customWidth="1"/>
    <col min="4" max="4" width="19.5703125" style="26" customWidth="1"/>
    <col min="5" max="5" width="19.140625" style="2" customWidth="1"/>
    <col min="6" max="6" width="16.7109375" style="2" customWidth="1"/>
    <col min="7" max="7" width="21.7109375" style="2" customWidth="1"/>
    <col min="8" max="8" width="24.28515625" style="2" customWidth="1"/>
    <col min="9" max="9" width="10.42578125" style="2" customWidth="1"/>
    <col min="10" max="16384" width="9.140625" style="2"/>
  </cols>
  <sheetData>
    <row r="1" spans="1:9" ht="21" x14ac:dyDescent="0.6">
      <c r="A1" s="1"/>
      <c r="B1" s="1"/>
      <c r="C1" s="1"/>
      <c r="D1" s="1"/>
      <c r="E1" s="1"/>
      <c r="F1" s="1"/>
      <c r="G1" s="1"/>
      <c r="H1" s="1"/>
      <c r="I1" s="1"/>
    </row>
    <row r="2" spans="1:9" ht="21" x14ac:dyDescent="0.6">
      <c r="A2" s="1"/>
      <c r="B2" s="1"/>
      <c r="C2" s="1"/>
      <c r="D2" s="1"/>
      <c r="E2" s="1"/>
      <c r="F2" s="1"/>
      <c r="G2" s="1"/>
      <c r="H2" s="1"/>
      <c r="I2" s="1"/>
    </row>
    <row r="3" spans="1:9" ht="21.6" thickBot="1" x14ac:dyDescent="0.65">
      <c r="A3" s="1"/>
      <c r="B3" s="1"/>
      <c r="C3" s="1"/>
      <c r="D3" s="1"/>
      <c r="E3" s="1"/>
      <c r="F3" s="1"/>
      <c r="G3" s="1"/>
      <c r="H3" s="1"/>
      <c r="I3" s="1"/>
    </row>
    <row r="4" spans="1:9" ht="21.75" customHeight="1" x14ac:dyDescent="0.5">
      <c r="A4" s="1"/>
      <c r="B4" s="101" t="s">
        <v>171</v>
      </c>
      <c r="C4" s="102"/>
      <c r="D4" s="102"/>
      <c r="E4" s="102"/>
      <c r="F4" s="102"/>
      <c r="G4" s="102"/>
      <c r="H4" s="103"/>
      <c r="I4" s="1"/>
    </row>
    <row r="5" spans="1:9" ht="22.5" customHeight="1" thickBot="1" x14ac:dyDescent="0.55000000000000004">
      <c r="A5" s="1"/>
      <c r="B5" s="104"/>
      <c r="C5" s="105"/>
      <c r="D5" s="105"/>
      <c r="E5" s="105"/>
      <c r="F5" s="105"/>
      <c r="G5" s="105"/>
      <c r="H5" s="106"/>
      <c r="I5" s="1"/>
    </row>
    <row r="6" spans="1:9" ht="21" x14ac:dyDescent="0.6">
      <c r="A6" s="1"/>
      <c r="B6" s="1"/>
      <c r="C6" s="1"/>
      <c r="E6" s="1"/>
      <c r="F6" s="1"/>
      <c r="G6" s="1"/>
      <c r="H6" s="1"/>
      <c r="I6" s="1"/>
    </row>
    <row r="7" spans="1:9" ht="21" x14ac:dyDescent="0.6">
      <c r="A7" s="3"/>
      <c r="B7" s="114" t="s">
        <v>0</v>
      </c>
      <c r="C7" s="115"/>
      <c r="D7" s="92" t="s">
        <v>238</v>
      </c>
      <c r="E7" s="92"/>
      <c r="F7" s="92"/>
      <c r="G7" s="92"/>
      <c r="H7" s="92"/>
      <c r="I7" s="3"/>
    </row>
    <row r="8" spans="1:9" ht="41.25" customHeight="1" x14ac:dyDescent="0.6">
      <c r="A8" s="3"/>
      <c r="B8" s="116" t="s">
        <v>1</v>
      </c>
      <c r="C8" s="117"/>
      <c r="D8" s="92" t="s">
        <v>241</v>
      </c>
      <c r="E8" s="92"/>
      <c r="F8" s="92"/>
      <c r="G8" s="92"/>
      <c r="H8" s="92"/>
      <c r="I8" s="3"/>
    </row>
    <row r="9" spans="1:9" ht="41.25" customHeight="1" x14ac:dyDescent="0.6">
      <c r="A9" s="3"/>
      <c r="B9" s="116" t="s">
        <v>113</v>
      </c>
      <c r="C9" s="117"/>
      <c r="D9" s="130"/>
      <c r="E9" s="130"/>
      <c r="F9" s="130"/>
      <c r="G9" s="130"/>
      <c r="H9" s="130"/>
      <c r="I9" s="3"/>
    </row>
    <row r="10" spans="1:9" ht="18" customHeight="1" x14ac:dyDescent="0.6">
      <c r="A10" s="3"/>
      <c r="B10" s="114" t="s">
        <v>175</v>
      </c>
      <c r="C10" s="115"/>
      <c r="D10" s="131" t="s">
        <v>174</v>
      </c>
      <c r="E10" s="131"/>
      <c r="F10" s="131"/>
      <c r="G10" s="131"/>
      <c r="H10" s="131"/>
      <c r="I10" s="3"/>
    </row>
    <row r="11" spans="1:9" ht="21.6" thickBot="1" x14ac:dyDescent="0.65">
      <c r="A11" s="1"/>
      <c r="B11" s="1"/>
      <c r="C11" s="1"/>
      <c r="E11" s="1"/>
      <c r="F11" s="1"/>
      <c r="G11" s="1"/>
      <c r="H11" s="1"/>
      <c r="I11" s="1"/>
    </row>
    <row r="12" spans="1:9" ht="18" customHeight="1" thickBot="1" x14ac:dyDescent="0.65">
      <c r="A12" s="4"/>
      <c r="B12" s="93" t="s">
        <v>9</v>
      </c>
      <c r="C12" s="94"/>
      <c r="D12" s="94"/>
      <c r="E12" s="94"/>
      <c r="F12" s="94"/>
      <c r="G12" s="94"/>
      <c r="H12" s="95"/>
      <c r="I12" s="4"/>
    </row>
    <row r="13" spans="1:9" ht="18" customHeight="1" thickBot="1" x14ac:dyDescent="0.65">
      <c r="A13" s="4"/>
      <c r="B13" s="11"/>
      <c r="C13" s="11"/>
      <c r="D13" s="27"/>
      <c r="E13" s="12"/>
      <c r="F13" s="12"/>
      <c r="G13" s="12"/>
      <c r="H13" s="12"/>
      <c r="I13" s="4"/>
    </row>
    <row r="14" spans="1:9" s="5" customFormat="1" ht="20.45" x14ac:dyDescent="0.5">
      <c r="A14" s="6"/>
      <c r="B14" s="14" t="s">
        <v>3</v>
      </c>
      <c r="C14" s="15" t="s">
        <v>4</v>
      </c>
      <c r="D14" s="28" t="s">
        <v>5</v>
      </c>
      <c r="E14" s="16" t="s">
        <v>6</v>
      </c>
      <c r="F14" s="16" t="s">
        <v>7</v>
      </c>
      <c r="G14" s="16" t="s">
        <v>231</v>
      </c>
      <c r="H14" s="16" t="s">
        <v>229</v>
      </c>
      <c r="I14" s="6"/>
    </row>
    <row r="15" spans="1:9" s="5" customFormat="1" ht="17.25" customHeight="1" x14ac:dyDescent="0.6">
      <c r="A15" s="7"/>
      <c r="B15" s="17" t="s">
        <v>52</v>
      </c>
      <c r="C15" s="32" t="s">
        <v>91</v>
      </c>
      <c r="D15" s="25">
        <v>46</v>
      </c>
      <c r="E15" s="18"/>
      <c r="F15" s="19">
        <f t="shared" ref="F15:F26" si="0">E15*14%</f>
        <v>0</v>
      </c>
      <c r="G15" s="19">
        <f t="shared" ref="G15:G26" si="1">(E15+F15)*$D15</f>
        <v>0</v>
      </c>
      <c r="H15" s="42">
        <f>G15*12</f>
        <v>0</v>
      </c>
      <c r="I15" s="7"/>
    </row>
    <row r="16" spans="1:9" s="5" customFormat="1" ht="21.75" customHeight="1" x14ac:dyDescent="0.6">
      <c r="A16" s="7"/>
      <c r="B16" s="17" t="s">
        <v>53</v>
      </c>
      <c r="C16" s="35" t="s">
        <v>8</v>
      </c>
      <c r="D16" s="25">
        <v>61</v>
      </c>
      <c r="E16" s="18"/>
      <c r="F16" s="19">
        <f t="shared" si="0"/>
        <v>0</v>
      </c>
      <c r="G16" s="19">
        <f t="shared" si="1"/>
        <v>0</v>
      </c>
      <c r="H16" s="42">
        <f t="shared" ref="H16:H26" si="2">G16*12</f>
        <v>0</v>
      </c>
      <c r="I16" s="7"/>
    </row>
    <row r="17" spans="1:9" s="5" customFormat="1" ht="43.5" customHeight="1" x14ac:dyDescent="0.6">
      <c r="A17" s="7"/>
      <c r="B17" s="17" t="s">
        <v>54</v>
      </c>
      <c r="C17" s="32" t="s">
        <v>98</v>
      </c>
      <c r="D17" s="25">
        <v>9</v>
      </c>
      <c r="E17" s="18"/>
      <c r="F17" s="19">
        <f t="shared" si="0"/>
        <v>0</v>
      </c>
      <c r="G17" s="19">
        <f t="shared" si="1"/>
        <v>0</v>
      </c>
      <c r="H17" s="42">
        <f t="shared" si="2"/>
        <v>0</v>
      </c>
      <c r="I17" s="7"/>
    </row>
    <row r="18" spans="1:9" s="5" customFormat="1" ht="21.75" customHeight="1" x14ac:dyDescent="0.6">
      <c r="A18" s="7"/>
      <c r="B18" s="17" t="s">
        <v>55</v>
      </c>
      <c r="C18" s="32" t="s">
        <v>176</v>
      </c>
      <c r="D18" s="25">
        <v>33</v>
      </c>
      <c r="E18" s="18"/>
      <c r="F18" s="19">
        <f t="shared" si="0"/>
        <v>0</v>
      </c>
      <c r="G18" s="19">
        <f t="shared" si="1"/>
        <v>0</v>
      </c>
      <c r="H18" s="42">
        <f t="shared" si="2"/>
        <v>0</v>
      </c>
      <c r="I18" s="7"/>
    </row>
    <row r="19" spans="1:9" s="5" customFormat="1" ht="21" x14ac:dyDescent="0.6">
      <c r="A19" s="7"/>
      <c r="B19" s="17" t="s">
        <v>56</v>
      </c>
      <c r="C19" s="32" t="s">
        <v>95</v>
      </c>
      <c r="D19" s="25">
        <v>33</v>
      </c>
      <c r="E19" s="18"/>
      <c r="F19" s="19">
        <f t="shared" si="0"/>
        <v>0</v>
      </c>
      <c r="G19" s="19">
        <f t="shared" si="1"/>
        <v>0</v>
      </c>
      <c r="H19" s="42">
        <f t="shared" si="2"/>
        <v>0</v>
      </c>
      <c r="I19" s="7"/>
    </row>
    <row r="20" spans="1:9" s="5" customFormat="1" ht="21.75" customHeight="1" x14ac:dyDescent="0.6">
      <c r="A20" s="7"/>
      <c r="B20" s="17" t="s">
        <v>57</v>
      </c>
      <c r="C20" s="32" t="s">
        <v>93</v>
      </c>
      <c r="D20" s="25">
        <v>47</v>
      </c>
      <c r="E20" s="18"/>
      <c r="F20" s="19">
        <f t="shared" si="0"/>
        <v>0</v>
      </c>
      <c r="G20" s="19">
        <f t="shared" si="1"/>
        <v>0</v>
      </c>
      <c r="H20" s="42">
        <f t="shared" si="2"/>
        <v>0</v>
      </c>
      <c r="I20" s="7"/>
    </row>
    <row r="21" spans="1:9" s="5" customFormat="1" ht="21.75" customHeight="1" x14ac:dyDescent="0.6">
      <c r="A21" s="7"/>
      <c r="B21" s="17" t="s">
        <v>58</v>
      </c>
      <c r="C21" s="32" t="s">
        <v>194</v>
      </c>
      <c r="D21" s="25">
        <v>61</v>
      </c>
      <c r="E21" s="18"/>
      <c r="F21" s="19">
        <f t="shared" si="0"/>
        <v>0</v>
      </c>
      <c r="G21" s="19">
        <f t="shared" si="1"/>
        <v>0</v>
      </c>
      <c r="H21" s="42">
        <f t="shared" si="2"/>
        <v>0</v>
      </c>
      <c r="I21" s="7"/>
    </row>
    <row r="22" spans="1:9" s="5" customFormat="1" ht="21.75" customHeight="1" x14ac:dyDescent="0.6">
      <c r="A22" s="7"/>
      <c r="B22" s="17" t="s">
        <v>59</v>
      </c>
      <c r="C22" s="32" t="s">
        <v>96</v>
      </c>
      <c r="D22" s="25">
        <v>39</v>
      </c>
      <c r="E22" s="18"/>
      <c r="F22" s="19">
        <f t="shared" si="0"/>
        <v>0</v>
      </c>
      <c r="G22" s="19">
        <f t="shared" si="1"/>
        <v>0</v>
      </c>
      <c r="H22" s="42">
        <f t="shared" si="2"/>
        <v>0</v>
      </c>
      <c r="I22" s="7"/>
    </row>
    <row r="23" spans="1:9" s="5" customFormat="1" ht="44.25" customHeight="1" x14ac:dyDescent="0.6">
      <c r="A23" s="7"/>
      <c r="B23" s="17" t="s">
        <v>60</v>
      </c>
      <c r="C23" s="36" t="s">
        <v>94</v>
      </c>
      <c r="D23" s="29">
        <v>39</v>
      </c>
      <c r="E23" s="18"/>
      <c r="F23" s="22">
        <f t="shared" si="0"/>
        <v>0</v>
      </c>
      <c r="G23" s="19">
        <f t="shared" si="1"/>
        <v>0</v>
      </c>
      <c r="H23" s="42">
        <f t="shared" si="2"/>
        <v>0</v>
      </c>
      <c r="I23" s="7"/>
    </row>
    <row r="24" spans="1:9" s="5" customFormat="1" ht="44.25" customHeight="1" x14ac:dyDescent="0.6">
      <c r="A24" s="7"/>
      <c r="B24" s="17" t="s">
        <v>61</v>
      </c>
      <c r="C24" s="62" t="s">
        <v>193</v>
      </c>
      <c r="D24" s="25">
        <v>1</v>
      </c>
      <c r="E24" s="18"/>
      <c r="F24" s="19">
        <f t="shared" si="0"/>
        <v>0</v>
      </c>
      <c r="G24" s="19">
        <f t="shared" si="1"/>
        <v>0</v>
      </c>
      <c r="H24" s="42">
        <f t="shared" si="2"/>
        <v>0</v>
      </c>
      <c r="I24" s="7"/>
    </row>
    <row r="25" spans="1:9" s="5" customFormat="1" ht="44.25" customHeight="1" x14ac:dyDescent="0.6">
      <c r="A25" s="7"/>
      <c r="B25" s="17" t="s">
        <v>62</v>
      </c>
      <c r="C25" s="62" t="s">
        <v>190</v>
      </c>
      <c r="D25" s="25">
        <v>26</v>
      </c>
      <c r="E25" s="18"/>
      <c r="F25" s="19">
        <f t="shared" si="0"/>
        <v>0</v>
      </c>
      <c r="G25" s="19">
        <f t="shared" si="1"/>
        <v>0</v>
      </c>
      <c r="H25" s="42">
        <f t="shared" si="2"/>
        <v>0</v>
      </c>
      <c r="I25" s="7"/>
    </row>
    <row r="26" spans="1:9" s="5" customFormat="1" ht="44.25" customHeight="1" thickBot="1" x14ac:dyDescent="0.65">
      <c r="A26" s="7"/>
      <c r="B26" s="17" t="s">
        <v>70</v>
      </c>
      <c r="C26" s="32" t="s">
        <v>92</v>
      </c>
      <c r="D26" s="25">
        <v>9</v>
      </c>
      <c r="E26" s="18"/>
      <c r="F26" s="19">
        <f t="shared" si="0"/>
        <v>0</v>
      </c>
      <c r="G26" s="19">
        <f t="shared" si="1"/>
        <v>0</v>
      </c>
      <c r="H26" s="45">
        <f t="shared" si="2"/>
        <v>0</v>
      </c>
      <c r="I26" s="7"/>
    </row>
    <row r="27" spans="1:9" s="5" customFormat="1" ht="21" customHeight="1" thickBot="1" x14ac:dyDescent="0.6">
      <c r="A27" s="8"/>
      <c r="B27" s="96" t="s">
        <v>12</v>
      </c>
      <c r="C27" s="97"/>
      <c r="D27" s="97"/>
      <c r="E27" s="97"/>
      <c r="F27" s="97"/>
      <c r="G27" s="97"/>
      <c r="H27" s="61">
        <f>SUM(H15:H26)</f>
        <v>0</v>
      </c>
      <c r="I27" s="8"/>
    </row>
    <row r="28" spans="1:9" ht="21.6" thickBot="1" x14ac:dyDescent="0.65">
      <c r="A28" s="1"/>
      <c r="B28" s="1"/>
      <c r="C28" s="1"/>
      <c r="E28" s="1"/>
      <c r="F28" s="1"/>
      <c r="G28" s="1"/>
      <c r="H28" s="1"/>
      <c r="I28" s="1"/>
    </row>
    <row r="29" spans="1:9" ht="22.5" customHeight="1" thickBot="1" x14ac:dyDescent="0.65">
      <c r="A29" s="1"/>
      <c r="B29" s="111" t="s">
        <v>10</v>
      </c>
      <c r="C29" s="112"/>
      <c r="D29" s="112"/>
      <c r="E29" s="112"/>
      <c r="F29" s="112"/>
      <c r="G29" s="112"/>
      <c r="H29" s="113"/>
      <c r="I29" s="1"/>
    </row>
    <row r="30" spans="1:9" ht="22.5" customHeight="1" thickBot="1" x14ac:dyDescent="0.65">
      <c r="A30" s="1"/>
      <c r="B30" s="9"/>
      <c r="C30" s="9"/>
      <c r="D30" s="30"/>
      <c r="E30" s="10"/>
      <c r="F30" s="10"/>
      <c r="G30" s="10"/>
      <c r="H30" s="10"/>
      <c r="I30" s="1"/>
    </row>
    <row r="31" spans="1:9" ht="21" x14ac:dyDescent="0.6">
      <c r="A31" s="1"/>
      <c r="B31" s="14" t="s">
        <v>3</v>
      </c>
      <c r="C31" s="15" t="s">
        <v>4</v>
      </c>
      <c r="D31" s="28" t="s">
        <v>5</v>
      </c>
      <c r="E31" s="16" t="s">
        <v>6</v>
      </c>
      <c r="F31" s="16" t="s">
        <v>7</v>
      </c>
      <c r="G31" s="16" t="s">
        <v>231</v>
      </c>
      <c r="H31" s="16" t="s">
        <v>229</v>
      </c>
      <c r="I31" s="1"/>
    </row>
    <row r="32" spans="1:9" ht="21" x14ac:dyDescent="0.6">
      <c r="A32" s="1"/>
      <c r="B32" s="17" t="s">
        <v>63</v>
      </c>
      <c r="C32" s="32" t="s">
        <v>102</v>
      </c>
      <c r="D32" s="24">
        <v>44</v>
      </c>
      <c r="E32" s="18"/>
      <c r="F32" s="19">
        <f t="shared" ref="F32:F41" si="3">E32*14%</f>
        <v>0</v>
      </c>
      <c r="G32" s="19">
        <f>(E32+F32)*$D32</f>
        <v>0</v>
      </c>
      <c r="H32" s="46">
        <f>G32*12</f>
        <v>0</v>
      </c>
      <c r="I32" s="1"/>
    </row>
    <row r="33" spans="1:9" ht="21" x14ac:dyDescent="0.6">
      <c r="A33" s="1"/>
      <c r="B33" s="17" t="s">
        <v>64</v>
      </c>
      <c r="C33" s="32" t="s">
        <v>107</v>
      </c>
      <c r="D33" s="24">
        <v>1</v>
      </c>
      <c r="E33" s="18"/>
      <c r="F33" s="19">
        <f t="shared" si="3"/>
        <v>0</v>
      </c>
      <c r="G33" s="19">
        <f t="shared" ref="G33:G41" si="4">(E33+F33)*$D33</f>
        <v>0</v>
      </c>
      <c r="H33" s="46">
        <f t="shared" ref="H33:H41" si="5">G33*12</f>
        <v>0</v>
      </c>
      <c r="I33" s="1"/>
    </row>
    <row r="34" spans="1:9" ht="21" x14ac:dyDescent="0.6">
      <c r="A34" s="1"/>
      <c r="B34" s="17" t="s">
        <v>65</v>
      </c>
      <c r="C34" s="32" t="s">
        <v>108</v>
      </c>
      <c r="D34" s="24">
        <v>230</v>
      </c>
      <c r="E34" s="18"/>
      <c r="F34" s="19">
        <f t="shared" si="3"/>
        <v>0</v>
      </c>
      <c r="G34" s="19">
        <f t="shared" si="4"/>
        <v>0</v>
      </c>
      <c r="H34" s="46">
        <f t="shared" si="5"/>
        <v>0</v>
      </c>
      <c r="I34" s="1"/>
    </row>
    <row r="35" spans="1:9" ht="21" x14ac:dyDescent="0.6">
      <c r="A35" s="1"/>
      <c r="B35" s="17" t="s">
        <v>66</v>
      </c>
      <c r="C35" s="32" t="s">
        <v>246</v>
      </c>
      <c r="D35" s="24">
        <v>2</v>
      </c>
      <c r="E35" s="18"/>
      <c r="F35" s="19">
        <f t="shared" si="3"/>
        <v>0</v>
      </c>
      <c r="G35" s="19">
        <f t="shared" si="4"/>
        <v>0</v>
      </c>
      <c r="H35" s="46">
        <f t="shared" si="5"/>
        <v>0</v>
      </c>
      <c r="I35" s="1"/>
    </row>
    <row r="36" spans="1:9" ht="21" x14ac:dyDescent="0.6">
      <c r="A36" s="1"/>
      <c r="B36" s="17" t="s">
        <v>67</v>
      </c>
      <c r="C36" s="32" t="s">
        <v>105</v>
      </c>
      <c r="D36" s="24">
        <v>37</v>
      </c>
      <c r="E36" s="18"/>
      <c r="F36" s="19">
        <f t="shared" si="3"/>
        <v>0</v>
      </c>
      <c r="G36" s="19">
        <f t="shared" si="4"/>
        <v>0</v>
      </c>
      <c r="H36" s="46">
        <f t="shared" si="5"/>
        <v>0</v>
      </c>
      <c r="I36" s="1"/>
    </row>
    <row r="37" spans="1:9" ht="21" x14ac:dyDescent="0.6">
      <c r="A37" s="1"/>
      <c r="B37" s="17" t="s">
        <v>68</v>
      </c>
      <c r="C37" s="32" t="s">
        <v>258</v>
      </c>
      <c r="D37" s="24">
        <v>9</v>
      </c>
      <c r="E37" s="18"/>
      <c r="F37" s="19">
        <f t="shared" si="3"/>
        <v>0</v>
      </c>
      <c r="G37" s="19">
        <f t="shared" si="4"/>
        <v>0</v>
      </c>
      <c r="H37" s="46">
        <f t="shared" si="5"/>
        <v>0</v>
      </c>
      <c r="I37" s="1"/>
    </row>
    <row r="38" spans="1:9" ht="21" x14ac:dyDescent="0.6">
      <c r="A38" s="1"/>
      <c r="B38" s="17" t="s">
        <v>69</v>
      </c>
      <c r="C38" s="32" t="s">
        <v>112</v>
      </c>
      <c r="D38" s="24">
        <v>6</v>
      </c>
      <c r="E38" s="18"/>
      <c r="F38" s="19">
        <f t="shared" si="3"/>
        <v>0</v>
      </c>
      <c r="G38" s="19">
        <f t="shared" si="4"/>
        <v>0</v>
      </c>
      <c r="H38" s="46">
        <f t="shared" si="5"/>
        <v>0</v>
      </c>
      <c r="I38" s="1"/>
    </row>
    <row r="39" spans="1:9" ht="21" x14ac:dyDescent="0.6">
      <c r="A39" s="1"/>
      <c r="B39" s="17" t="s">
        <v>99</v>
      </c>
      <c r="C39" s="32" t="s">
        <v>109</v>
      </c>
      <c r="D39" s="24">
        <v>72</v>
      </c>
      <c r="E39" s="18"/>
      <c r="F39" s="19">
        <f t="shared" si="3"/>
        <v>0</v>
      </c>
      <c r="G39" s="19">
        <f t="shared" si="4"/>
        <v>0</v>
      </c>
      <c r="H39" s="46">
        <f t="shared" si="5"/>
        <v>0</v>
      </c>
      <c r="I39" s="1"/>
    </row>
    <row r="40" spans="1:9" ht="21" x14ac:dyDescent="0.6">
      <c r="A40" s="1"/>
      <c r="B40" s="17" t="s">
        <v>100</v>
      </c>
      <c r="C40" s="32" t="s">
        <v>110</v>
      </c>
      <c r="D40" s="24">
        <v>12</v>
      </c>
      <c r="E40" s="18"/>
      <c r="F40" s="19">
        <f t="shared" si="3"/>
        <v>0</v>
      </c>
      <c r="G40" s="19">
        <f t="shared" si="4"/>
        <v>0</v>
      </c>
      <c r="H40" s="46">
        <f t="shared" si="5"/>
        <v>0</v>
      </c>
      <c r="I40" s="1"/>
    </row>
    <row r="41" spans="1:9" ht="21.6" thickBot="1" x14ac:dyDescent="0.65">
      <c r="A41" s="1"/>
      <c r="B41" s="17" t="s">
        <v>101</v>
      </c>
      <c r="C41" s="32" t="s">
        <v>111</v>
      </c>
      <c r="D41" s="24">
        <v>2574</v>
      </c>
      <c r="E41" s="18"/>
      <c r="F41" s="19">
        <f t="shared" si="3"/>
        <v>0</v>
      </c>
      <c r="G41" s="19">
        <f t="shared" si="4"/>
        <v>0</v>
      </c>
      <c r="H41" s="50">
        <f t="shared" si="5"/>
        <v>0</v>
      </c>
      <c r="I41" s="1"/>
    </row>
    <row r="42" spans="1:9" s="5" customFormat="1" ht="21" customHeight="1" thickBot="1" x14ac:dyDescent="0.6">
      <c r="A42" s="8"/>
      <c r="B42" s="96" t="s">
        <v>12</v>
      </c>
      <c r="C42" s="97"/>
      <c r="D42" s="97"/>
      <c r="E42" s="97"/>
      <c r="F42" s="97"/>
      <c r="G42" s="97"/>
      <c r="H42" s="61">
        <f>SUM(H32:H41)</f>
        <v>0</v>
      </c>
      <c r="I42" s="8"/>
    </row>
    <row r="43" spans="1:9" s="5" customFormat="1" ht="21.6" thickBot="1" x14ac:dyDescent="0.65">
      <c r="A43" s="1"/>
      <c r="B43" s="2"/>
      <c r="C43" s="2"/>
      <c r="D43" s="26"/>
      <c r="E43" s="2"/>
      <c r="F43" s="1"/>
      <c r="G43" s="1"/>
      <c r="H43" s="1"/>
      <c r="I43" s="1"/>
    </row>
    <row r="44" spans="1:9" ht="18" customHeight="1" thickBot="1" x14ac:dyDescent="0.65">
      <c r="A44" s="4"/>
      <c r="B44" s="93" t="s">
        <v>11</v>
      </c>
      <c r="C44" s="94"/>
      <c r="D44" s="94"/>
      <c r="E44" s="94"/>
      <c r="F44" s="94"/>
      <c r="G44" s="94"/>
      <c r="H44" s="95"/>
      <c r="I44" s="4"/>
    </row>
    <row r="45" spans="1:9" ht="18" customHeight="1" thickBot="1" x14ac:dyDescent="0.65">
      <c r="A45" s="4"/>
      <c r="B45" s="11"/>
      <c r="C45" s="11"/>
      <c r="D45" s="27"/>
      <c r="E45" s="12"/>
      <c r="F45" s="12"/>
      <c r="G45" s="12"/>
      <c r="H45" s="12"/>
      <c r="I45" s="4"/>
    </row>
    <row r="46" spans="1:9" s="5" customFormat="1" ht="20.45" x14ac:dyDescent="0.5">
      <c r="A46" s="6"/>
      <c r="B46" s="14" t="s">
        <v>3</v>
      </c>
      <c r="C46" s="15" t="s">
        <v>4</v>
      </c>
      <c r="D46" s="28" t="s">
        <v>5</v>
      </c>
      <c r="E46" s="16" t="s">
        <v>234</v>
      </c>
      <c r="F46" s="16" t="s">
        <v>7</v>
      </c>
      <c r="G46" s="16" t="s">
        <v>231</v>
      </c>
      <c r="H46" s="14" t="s">
        <v>229</v>
      </c>
      <c r="I46" s="6"/>
    </row>
    <row r="47" spans="1:9" s="5" customFormat="1" ht="54" customHeight="1" x14ac:dyDescent="0.6">
      <c r="A47" s="7"/>
      <c r="B47" s="17" t="s">
        <v>120</v>
      </c>
      <c r="C47" s="17" t="s">
        <v>251</v>
      </c>
      <c r="D47" s="51">
        <v>142</v>
      </c>
      <c r="E47" s="23"/>
      <c r="F47" s="19">
        <f>E47*14%</f>
        <v>0</v>
      </c>
      <c r="G47" s="19">
        <f>(E47+F47)*2</f>
        <v>0</v>
      </c>
      <c r="H47" s="46">
        <f>G47*12</f>
        <v>0</v>
      </c>
      <c r="I47" s="7"/>
    </row>
    <row r="48" spans="1:9" s="5" customFormat="1" ht="43.15" customHeight="1" x14ac:dyDescent="0.6">
      <c r="A48" s="7"/>
      <c r="B48" s="17" t="s">
        <v>180</v>
      </c>
      <c r="C48" s="17" t="s">
        <v>253</v>
      </c>
      <c r="D48" s="25">
        <v>46</v>
      </c>
      <c r="E48" s="23"/>
      <c r="F48" s="19">
        <f t="shared" ref="F48:F51" si="6">E48*14%</f>
        <v>0</v>
      </c>
      <c r="G48" s="19">
        <f>(E48+F48)*4</f>
        <v>0</v>
      </c>
      <c r="H48" s="46">
        <f t="shared" ref="H48:H51" si="7">G48*12</f>
        <v>0</v>
      </c>
      <c r="I48" s="7"/>
    </row>
    <row r="49" spans="1:9" s="5" customFormat="1" ht="35.450000000000003" customHeight="1" x14ac:dyDescent="0.6">
      <c r="A49" s="7"/>
      <c r="B49" s="17" t="s">
        <v>181</v>
      </c>
      <c r="C49" s="17" t="s">
        <v>250</v>
      </c>
      <c r="D49" s="25">
        <v>46</v>
      </c>
      <c r="E49" s="23"/>
      <c r="F49" s="19">
        <f t="shared" si="6"/>
        <v>0</v>
      </c>
      <c r="G49" s="19">
        <f>(E49+F49)*2</f>
        <v>0</v>
      </c>
      <c r="H49" s="46">
        <f t="shared" si="7"/>
        <v>0</v>
      </c>
      <c r="I49" s="7"/>
    </row>
    <row r="50" spans="1:9" s="5" customFormat="1" ht="45" customHeight="1" x14ac:dyDescent="0.6">
      <c r="A50" s="7"/>
      <c r="B50" s="17" t="s">
        <v>182</v>
      </c>
      <c r="C50" s="17" t="s">
        <v>249</v>
      </c>
      <c r="D50" s="25">
        <v>46</v>
      </c>
      <c r="E50" s="23"/>
      <c r="F50" s="19">
        <f t="shared" si="6"/>
        <v>0</v>
      </c>
      <c r="G50" s="19">
        <f>(E50+F50)*1</f>
        <v>0</v>
      </c>
      <c r="H50" s="46">
        <f t="shared" si="7"/>
        <v>0</v>
      </c>
      <c r="I50" s="7"/>
    </row>
    <row r="51" spans="1:9" s="5" customFormat="1" ht="54.6" customHeight="1" thickBot="1" x14ac:dyDescent="0.65">
      <c r="A51" s="7"/>
      <c r="B51" s="17" t="s">
        <v>183</v>
      </c>
      <c r="C51" s="17" t="s">
        <v>252</v>
      </c>
      <c r="D51" s="51">
        <v>9</v>
      </c>
      <c r="E51" s="23"/>
      <c r="F51" s="19">
        <f t="shared" si="6"/>
        <v>0</v>
      </c>
      <c r="G51" s="19">
        <f>(E51+F51)*4</f>
        <v>0</v>
      </c>
      <c r="H51" s="50">
        <f t="shared" si="7"/>
        <v>0</v>
      </c>
      <c r="I51" s="7"/>
    </row>
    <row r="52" spans="1:9" s="5" customFormat="1" ht="21" customHeight="1" thickBot="1" x14ac:dyDescent="0.6">
      <c r="A52" s="8"/>
      <c r="B52" s="99" t="s">
        <v>12</v>
      </c>
      <c r="C52" s="100"/>
      <c r="D52" s="100"/>
      <c r="E52" s="100"/>
      <c r="F52" s="100"/>
      <c r="G52" s="100"/>
      <c r="H52" s="61">
        <f>H47+H48+H51</f>
        <v>0</v>
      </c>
      <c r="I52" s="8"/>
    </row>
    <row r="53" spans="1:9" s="5" customFormat="1" ht="21" thickBot="1" x14ac:dyDescent="0.6">
      <c r="A53" s="8"/>
      <c r="B53" s="13"/>
      <c r="C53" s="13"/>
      <c r="D53" s="13"/>
      <c r="E53" s="13"/>
      <c r="F53" s="13"/>
      <c r="G53" s="13"/>
      <c r="H53" s="13"/>
      <c r="I53" s="8"/>
    </row>
    <row r="54" spans="1:9" s="5" customFormat="1" ht="21" thickBot="1" x14ac:dyDescent="0.55000000000000004">
      <c r="A54" s="8"/>
      <c r="B54" s="93" t="s">
        <v>199</v>
      </c>
      <c r="C54" s="94"/>
      <c r="D54" s="94"/>
      <c r="E54" s="94"/>
      <c r="F54" s="94"/>
      <c r="G54" s="94"/>
      <c r="H54" s="95"/>
      <c r="I54" s="8"/>
    </row>
    <row r="55" spans="1:9" s="5" customFormat="1" ht="20.45" x14ac:dyDescent="0.5">
      <c r="A55" s="8"/>
      <c r="B55" s="11"/>
      <c r="C55" s="11"/>
      <c r="D55" s="11"/>
      <c r="E55" s="11"/>
      <c r="F55" s="11"/>
      <c r="G55" s="11"/>
      <c r="H55" s="11"/>
      <c r="I55" s="8"/>
    </row>
    <row r="56" spans="1:9" s="47" customFormat="1" ht="46.9" x14ac:dyDescent="0.7">
      <c r="A56" s="8"/>
      <c r="B56" s="108" t="s">
        <v>240</v>
      </c>
      <c r="C56" s="108"/>
      <c r="D56" s="43" t="s">
        <v>196</v>
      </c>
      <c r="E56" s="43" t="s">
        <v>197</v>
      </c>
      <c r="F56" s="124" t="s">
        <v>195</v>
      </c>
      <c r="G56" s="125"/>
      <c r="H56" s="126"/>
      <c r="I56" s="8"/>
    </row>
    <row r="57" spans="1:9" s="47" customFormat="1" ht="43.15" customHeight="1" x14ac:dyDescent="0.7">
      <c r="A57" s="8"/>
      <c r="B57" s="109" t="s">
        <v>198</v>
      </c>
      <c r="C57" s="109"/>
      <c r="D57" s="49"/>
      <c r="E57" s="49"/>
      <c r="F57" s="127"/>
      <c r="G57" s="128"/>
      <c r="H57" s="129"/>
      <c r="I57" s="8"/>
    </row>
    <row r="58" spans="1:9" s="5" customFormat="1" ht="21" thickBot="1" x14ac:dyDescent="0.6">
      <c r="A58" s="8"/>
      <c r="B58" s="13"/>
      <c r="C58" s="13"/>
      <c r="D58" s="13"/>
      <c r="E58" s="13"/>
      <c r="F58" s="13"/>
      <c r="G58" s="13"/>
      <c r="H58" s="13"/>
      <c r="I58" s="8"/>
    </row>
    <row r="59" spans="1:9" s="5" customFormat="1" ht="33" customHeight="1" thickBot="1" x14ac:dyDescent="0.6">
      <c r="A59" s="8"/>
      <c r="B59" s="83" t="s">
        <v>232</v>
      </c>
      <c r="C59" s="84"/>
      <c r="D59" s="84"/>
      <c r="E59" s="135">
        <f>H27+H42+H52</f>
        <v>0</v>
      </c>
      <c r="F59" s="136"/>
      <c r="G59" s="136"/>
      <c r="H59" s="137"/>
      <c r="I59" s="8"/>
    </row>
    <row r="60" spans="1:9" s="5" customFormat="1" ht="20.45" x14ac:dyDescent="0.55000000000000004">
      <c r="A60" s="8"/>
      <c r="B60" s="13"/>
      <c r="C60" s="13"/>
      <c r="D60" s="31"/>
      <c r="E60" s="8"/>
      <c r="F60" s="8"/>
      <c r="G60" s="8"/>
      <c r="H60" s="8"/>
      <c r="I60" s="8"/>
    </row>
    <row r="61" spans="1:9" ht="28.9" x14ac:dyDescent="0.6">
      <c r="A61" s="8"/>
      <c r="B61" s="83" t="s">
        <v>243</v>
      </c>
      <c r="C61" s="84"/>
      <c r="D61" s="85"/>
      <c r="E61" s="119">
        <f>(E59*D57)+E59</f>
        <v>0</v>
      </c>
      <c r="F61" s="119"/>
      <c r="G61" s="119"/>
      <c r="H61" s="119"/>
      <c r="I61" s="8"/>
    </row>
    <row r="62" spans="1:9" ht="21" x14ac:dyDescent="0.6">
      <c r="A62" s="8"/>
      <c r="B62" s="31"/>
      <c r="C62" s="8"/>
      <c r="D62" s="31"/>
      <c r="E62" s="8"/>
      <c r="F62" s="31"/>
      <c r="G62" s="8"/>
      <c r="H62" s="31"/>
      <c r="I62" s="8"/>
    </row>
    <row r="63" spans="1:9" ht="29.25" customHeight="1" x14ac:dyDescent="0.6">
      <c r="A63" s="8"/>
      <c r="B63" s="83" t="s">
        <v>244</v>
      </c>
      <c r="C63" s="84"/>
      <c r="D63" s="85"/>
      <c r="E63" s="119">
        <f>(E61*E57)+E61</f>
        <v>0</v>
      </c>
      <c r="F63" s="119"/>
      <c r="G63" s="119"/>
      <c r="H63" s="119"/>
      <c r="I63" s="8"/>
    </row>
    <row r="64" spans="1:9" ht="21" x14ac:dyDescent="0.6">
      <c r="A64" s="8"/>
      <c r="B64" s="8"/>
      <c r="C64" s="8"/>
      <c r="D64" s="8"/>
      <c r="E64" s="8"/>
      <c r="F64" s="8"/>
      <c r="G64" s="8"/>
      <c r="H64" s="8"/>
      <c r="I64" s="8"/>
    </row>
    <row r="65" spans="1:9" ht="29.25" customHeight="1" x14ac:dyDescent="0.6">
      <c r="A65" s="8"/>
      <c r="B65" s="83" t="s">
        <v>245</v>
      </c>
      <c r="C65" s="84"/>
      <c r="D65" s="85"/>
      <c r="E65" s="119">
        <f>E59+E61+E63</f>
        <v>0</v>
      </c>
      <c r="F65" s="119"/>
      <c r="G65" s="119"/>
      <c r="H65" s="119"/>
      <c r="I65" s="8"/>
    </row>
    <row r="66" spans="1:9" ht="21" x14ac:dyDescent="0.6">
      <c r="A66" s="3"/>
      <c r="B66" s="3"/>
      <c r="C66" s="3"/>
      <c r="D66" s="3"/>
      <c r="E66" s="3"/>
      <c r="F66" s="3"/>
      <c r="G66" s="3"/>
      <c r="H66" s="3"/>
      <c r="I66" s="3"/>
    </row>
    <row r="67" spans="1:9" x14ac:dyDescent="0.5">
      <c r="A67" s="3"/>
      <c r="B67" s="3"/>
      <c r="C67" s="3"/>
      <c r="D67" s="3"/>
      <c r="E67" s="3"/>
      <c r="F67" s="3"/>
      <c r="G67" s="3"/>
      <c r="H67" s="3"/>
      <c r="I67" s="3"/>
    </row>
    <row r="68" spans="1:9" ht="18.600000000000001" customHeight="1" thickBot="1" x14ac:dyDescent="0.55000000000000004">
      <c r="A68" s="3"/>
      <c r="B68" s="3"/>
      <c r="C68" s="70" t="s">
        <v>254</v>
      </c>
      <c r="D68" s="71"/>
      <c r="E68" s="71"/>
      <c r="F68" s="72"/>
      <c r="G68" s="3"/>
      <c r="H68" s="3"/>
      <c r="I68" s="3"/>
    </row>
    <row r="69" spans="1:9" ht="33" customHeight="1" thickBot="1" x14ac:dyDescent="0.55000000000000004">
      <c r="A69" s="3"/>
      <c r="B69" s="3"/>
      <c r="C69" s="70" t="s">
        <v>255</v>
      </c>
      <c r="D69" s="71"/>
      <c r="E69" s="73"/>
      <c r="F69" s="74"/>
      <c r="G69" s="3"/>
      <c r="H69" s="3"/>
      <c r="I69" s="3"/>
    </row>
    <row r="70" spans="1:9" ht="33" customHeight="1" thickBot="1" x14ac:dyDescent="0.55000000000000004">
      <c r="A70" s="3"/>
      <c r="B70" s="3"/>
      <c r="C70" s="70" t="s">
        <v>256</v>
      </c>
      <c r="D70" s="71"/>
      <c r="E70" s="73"/>
      <c r="F70" s="74"/>
      <c r="G70" s="3"/>
      <c r="H70" s="3"/>
      <c r="I70" s="3"/>
    </row>
    <row r="71" spans="1:9" ht="28.15" customHeight="1" thickBot="1" x14ac:dyDescent="0.55000000000000004">
      <c r="A71" s="3"/>
      <c r="B71" s="3"/>
      <c r="C71" s="70" t="s">
        <v>257</v>
      </c>
      <c r="D71" s="71"/>
      <c r="E71" s="73"/>
      <c r="F71" s="74"/>
      <c r="G71" s="3"/>
      <c r="H71" s="3"/>
      <c r="I71" s="3"/>
    </row>
  </sheetData>
  <mergeCells count="28">
    <mergeCell ref="B44:H44"/>
    <mergeCell ref="B42:G42"/>
    <mergeCell ref="B52:G52"/>
    <mergeCell ref="B59:D59"/>
    <mergeCell ref="E59:H59"/>
    <mergeCell ref="B54:H54"/>
    <mergeCell ref="B56:C56"/>
    <mergeCell ref="B57:C57"/>
    <mergeCell ref="F56:H56"/>
    <mergeCell ref="F57:H57"/>
    <mergeCell ref="B29:H29"/>
    <mergeCell ref="B4:H5"/>
    <mergeCell ref="B7:C7"/>
    <mergeCell ref="B8:C8"/>
    <mergeCell ref="D8:H8"/>
    <mergeCell ref="B9:C9"/>
    <mergeCell ref="D9:H9"/>
    <mergeCell ref="B10:C10"/>
    <mergeCell ref="D10:H10"/>
    <mergeCell ref="B12:H12"/>
    <mergeCell ref="D7:H7"/>
    <mergeCell ref="B27:G27"/>
    <mergeCell ref="B61:D61"/>
    <mergeCell ref="E61:H61"/>
    <mergeCell ref="B63:D63"/>
    <mergeCell ref="E63:H63"/>
    <mergeCell ref="B65:D65"/>
    <mergeCell ref="E65:H65"/>
  </mergeCells>
  <conditionalFormatting sqref="E15:E26 E33:E41">
    <cfRule type="containsBlanks" dxfId="127" priority="30">
      <formula>LEN(TRIM(E15))=0</formula>
    </cfRule>
  </conditionalFormatting>
  <conditionalFormatting sqref="E32">
    <cfRule type="containsBlanks" dxfId="126" priority="29">
      <formula>LEN(TRIM(E32))=0</formula>
    </cfRule>
  </conditionalFormatting>
  <conditionalFormatting sqref="D57:F57">
    <cfRule type="containsBlanks" dxfId="125" priority="21">
      <formula>LEN(TRIM(D57))=0</formula>
    </cfRule>
  </conditionalFormatting>
  <conditionalFormatting sqref="D57:F57">
    <cfRule type="containsBlanks" dxfId="124" priority="20">
      <formula>LEN(TRIM(D57))=0</formula>
    </cfRule>
  </conditionalFormatting>
  <conditionalFormatting sqref="D57:F57">
    <cfRule type="containsBlanks" dxfId="123" priority="19">
      <formula>LEN(TRIM(D57))=0</formula>
    </cfRule>
  </conditionalFormatting>
  <conditionalFormatting sqref="E47:E49 E51">
    <cfRule type="containsBlanks" dxfId="122" priority="4">
      <formula>LEN(TRIM(E47))=0</formula>
    </cfRule>
  </conditionalFormatting>
  <conditionalFormatting sqref="E47:E49 E51">
    <cfRule type="containsBlanks" dxfId="121" priority="6">
      <formula>LEN(TRIM(E47))=0</formula>
    </cfRule>
  </conditionalFormatting>
  <conditionalFormatting sqref="E47:E49 E51">
    <cfRule type="containsBlanks" dxfId="120" priority="5">
      <formula>LEN(TRIM(E47))=0</formula>
    </cfRule>
  </conditionalFormatting>
  <conditionalFormatting sqref="E50">
    <cfRule type="containsBlanks" dxfId="119" priority="1">
      <formula>LEN(TRIM(E50))=0</formula>
    </cfRule>
  </conditionalFormatting>
  <conditionalFormatting sqref="E50">
    <cfRule type="containsBlanks" dxfId="118" priority="3">
      <formula>LEN(TRIM(E50))=0</formula>
    </cfRule>
  </conditionalFormatting>
  <conditionalFormatting sqref="E50">
    <cfRule type="containsBlanks" dxfId="117" priority="2">
      <formula>LEN(TRIM(E50))=0</formula>
    </cfRule>
  </conditionalFormatting>
  <dataValidations count="1">
    <dataValidation type="decimal" operator="greaterThan" allowBlank="1" showInputMessage="1" showErrorMessage="1" sqref="D57">
      <formula1>0</formula1>
    </dataValidation>
  </dataValidations>
  <pageMargins left="0.98425196850393704" right="0.98425196850393704" top="0.98425196850393704" bottom="0.98425196850393704" header="0.51181102362204722" footer="0.51181102362204722"/>
  <pageSetup paperSize="8" scale="65"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topLeftCell="A43" zoomScaleNormal="100" workbookViewId="0">
      <selection activeCell="D51" sqref="D51"/>
    </sheetView>
  </sheetViews>
  <sheetFormatPr defaultColWidth="9.140625" defaultRowHeight="21.75" x14ac:dyDescent="0.5"/>
  <cols>
    <col min="1" max="1" width="10.42578125" style="2" customWidth="1"/>
    <col min="2" max="2" width="9" style="2" customWidth="1"/>
    <col min="3" max="3" width="46" style="2" customWidth="1"/>
    <col min="4" max="4" width="19.140625" style="26" customWidth="1"/>
    <col min="5" max="5" width="23.42578125" style="2" customWidth="1"/>
    <col min="6" max="7" width="20.5703125" style="2" customWidth="1"/>
    <col min="8" max="8" width="24.28515625" style="2" customWidth="1"/>
    <col min="9" max="9" width="10.42578125" style="2" customWidth="1"/>
    <col min="10" max="16384" width="9.140625" style="2"/>
  </cols>
  <sheetData>
    <row r="1" spans="1:9" ht="21" x14ac:dyDescent="0.6">
      <c r="A1" s="1"/>
      <c r="B1" s="1"/>
      <c r="C1" s="1"/>
      <c r="D1" s="1"/>
      <c r="E1" s="1"/>
      <c r="F1" s="1"/>
      <c r="G1" s="1"/>
      <c r="H1" s="1"/>
      <c r="I1" s="1"/>
    </row>
    <row r="2" spans="1:9" ht="21" x14ac:dyDescent="0.6">
      <c r="A2" s="1"/>
      <c r="B2" s="1"/>
      <c r="C2" s="1"/>
      <c r="D2" s="1"/>
      <c r="E2" s="1"/>
      <c r="F2" s="1"/>
      <c r="G2" s="1"/>
      <c r="H2" s="1"/>
      <c r="I2" s="1"/>
    </row>
    <row r="3" spans="1:9" ht="21.6" thickBot="1" x14ac:dyDescent="0.65">
      <c r="A3" s="1"/>
      <c r="B3" s="1"/>
      <c r="C3" s="1"/>
      <c r="D3" s="1"/>
      <c r="E3" s="1"/>
      <c r="F3" s="1"/>
      <c r="G3" s="1"/>
      <c r="H3" s="1"/>
      <c r="I3" s="1"/>
    </row>
    <row r="4" spans="1:9" ht="21.75" customHeight="1" x14ac:dyDescent="0.5">
      <c r="A4" s="1"/>
      <c r="B4" s="101" t="s">
        <v>90</v>
      </c>
      <c r="C4" s="102"/>
      <c r="D4" s="102"/>
      <c r="E4" s="102"/>
      <c r="F4" s="102"/>
      <c r="G4" s="102"/>
      <c r="H4" s="103"/>
      <c r="I4" s="1"/>
    </row>
    <row r="5" spans="1:9" ht="22.5" customHeight="1" thickBot="1" x14ac:dyDescent="0.55000000000000004">
      <c r="A5" s="1"/>
      <c r="B5" s="104"/>
      <c r="C5" s="105"/>
      <c r="D5" s="105"/>
      <c r="E5" s="105"/>
      <c r="F5" s="105"/>
      <c r="G5" s="105"/>
      <c r="H5" s="106"/>
      <c r="I5" s="1"/>
    </row>
    <row r="6" spans="1:9" ht="21" x14ac:dyDescent="0.6">
      <c r="A6" s="1"/>
      <c r="B6" s="1"/>
      <c r="C6" s="1"/>
      <c r="E6" s="1"/>
      <c r="F6" s="1"/>
      <c r="G6" s="1"/>
      <c r="H6" s="1"/>
      <c r="I6" s="1"/>
    </row>
    <row r="7" spans="1:9" ht="21" x14ac:dyDescent="0.6">
      <c r="A7" s="3"/>
      <c r="B7" s="114" t="s">
        <v>0</v>
      </c>
      <c r="C7" s="115"/>
      <c r="D7" s="107" t="s">
        <v>238</v>
      </c>
      <c r="E7" s="107"/>
      <c r="F7" s="107"/>
      <c r="G7" s="107"/>
      <c r="H7" s="107"/>
      <c r="I7" s="3"/>
    </row>
    <row r="8" spans="1:9" ht="41.25" customHeight="1" x14ac:dyDescent="0.6">
      <c r="A8" s="3"/>
      <c r="B8" s="116" t="s">
        <v>1</v>
      </c>
      <c r="C8" s="117"/>
      <c r="D8" s="92" t="s">
        <v>241</v>
      </c>
      <c r="E8" s="92"/>
      <c r="F8" s="92"/>
      <c r="G8" s="92"/>
      <c r="H8" s="92"/>
      <c r="I8" s="3"/>
    </row>
    <row r="9" spans="1:9" ht="41.25" customHeight="1" x14ac:dyDescent="0.6">
      <c r="A9" s="3"/>
      <c r="B9" s="116" t="s">
        <v>113</v>
      </c>
      <c r="C9" s="117"/>
      <c r="D9" s="118"/>
      <c r="E9" s="118"/>
      <c r="F9" s="118"/>
      <c r="G9" s="118"/>
      <c r="H9" s="118"/>
      <c r="I9" s="3"/>
    </row>
    <row r="10" spans="1:9" ht="18" customHeight="1" x14ac:dyDescent="0.6">
      <c r="A10" s="3"/>
      <c r="B10" s="114" t="s">
        <v>2</v>
      </c>
      <c r="C10" s="115"/>
      <c r="D10" s="131" t="s">
        <v>223</v>
      </c>
      <c r="E10" s="131"/>
      <c r="F10" s="131"/>
      <c r="G10" s="131"/>
      <c r="H10" s="131"/>
      <c r="I10" s="3"/>
    </row>
    <row r="11" spans="1:9" ht="21.6" thickBot="1" x14ac:dyDescent="0.65">
      <c r="A11" s="1"/>
      <c r="B11" s="1"/>
      <c r="C11" s="1"/>
      <c r="E11" s="1"/>
      <c r="F11" s="1"/>
      <c r="G11" s="1"/>
      <c r="H11" s="1"/>
      <c r="I11" s="1"/>
    </row>
    <row r="12" spans="1:9" ht="18" customHeight="1" thickBot="1" x14ac:dyDescent="0.65">
      <c r="A12" s="4"/>
      <c r="B12" s="93" t="s">
        <v>9</v>
      </c>
      <c r="C12" s="94"/>
      <c r="D12" s="94"/>
      <c r="E12" s="94"/>
      <c r="F12" s="94"/>
      <c r="G12" s="94"/>
      <c r="H12" s="95"/>
      <c r="I12" s="4"/>
    </row>
    <row r="13" spans="1:9" ht="18" customHeight="1" thickBot="1" x14ac:dyDescent="0.65">
      <c r="A13" s="4"/>
      <c r="B13" s="11"/>
      <c r="C13" s="11"/>
      <c r="D13" s="27"/>
      <c r="E13" s="12"/>
      <c r="F13" s="12"/>
      <c r="G13" s="12"/>
      <c r="H13" s="12"/>
      <c r="I13" s="4"/>
    </row>
    <row r="14" spans="1:9" s="5" customFormat="1" ht="20.45" x14ac:dyDescent="0.5">
      <c r="A14" s="6"/>
      <c r="B14" s="14" t="s">
        <v>3</v>
      </c>
      <c r="C14" s="15" t="s">
        <v>4</v>
      </c>
      <c r="D14" s="28" t="s">
        <v>5</v>
      </c>
      <c r="E14" s="16" t="s">
        <v>6</v>
      </c>
      <c r="F14" s="16" t="s">
        <v>7</v>
      </c>
      <c r="G14" s="16" t="s">
        <v>231</v>
      </c>
      <c r="H14" s="16" t="s">
        <v>229</v>
      </c>
      <c r="I14" s="6"/>
    </row>
    <row r="15" spans="1:9" s="5" customFormat="1" ht="17.25" customHeight="1" x14ac:dyDescent="0.6">
      <c r="A15" s="7"/>
      <c r="B15" s="17" t="s">
        <v>201</v>
      </c>
      <c r="C15" s="17" t="s">
        <v>91</v>
      </c>
      <c r="D15" s="25">
        <v>93</v>
      </c>
      <c r="E15" s="18"/>
      <c r="F15" s="19">
        <f t="shared" ref="F15:F26" si="0">E15*14%</f>
        <v>0</v>
      </c>
      <c r="G15" s="19">
        <f t="shared" ref="G15:G26" si="1">(E15+F15)*$D15</f>
        <v>0</v>
      </c>
      <c r="H15" s="42">
        <f>G15*12</f>
        <v>0</v>
      </c>
      <c r="I15" s="7"/>
    </row>
    <row r="16" spans="1:9" s="5" customFormat="1" ht="21.75" customHeight="1" x14ac:dyDescent="0.6">
      <c r="A16" s="7"/>
      <c r="B16" s="17" t="s">
        <v>202</v>
      </c>
      <c r="C16" s="20" t="s">
        <v>8</v>
      </c>
      <c r="D16" s="25">
        <v>150</v>
      </c>
      <c r="E16" s="18"/>
      <c r="F16" s="19">
        <f t="shared" si="0"/>
        <v>0</v>
      </c>
      <c r="G16" s="19">
        <f t="shared" si="1"/>
        <v>0</v>
      </c>
      <c r="H16" s="42">
        <f t="shared" ref="H16:H26" si="2">G16*12</f>
        <v>0</v>
      </c>
      <c r="I16" s="7"/>
    </row>
    <row r="17" spans="1:11" s="5" customFormat="1" ht="43.5" customHeight="1" x14ac:dyDescent="0.6">
      <c r="A17" s="7"/>
      <c r="B17" s="17" t="s">
        <v>203</v>
      </c>
      <c r="C17" s="17" t="s">
        <v>98</v>
      </c>
      <c r="D17" s="25">
        <v>37</v>
      </c>
      <c r="E17" s="18"/>
      <c r="F17" s="19">
        <f t="shared" si="0"/>
        <v>0</v>
      </c>
      <c r="G17" s="19">
        <f t="shared" si="1"/>
        <v>0</v>
      </c>
      <c r="H17" s="42">
        <f t="shared" si="2"/>
        <v>0</v>
      </c>
      <c r="I17" s="7"/>
    </row>
    <row r="18" spans="1:11" s="5" customFormat="1" ht="21.75" customHeight="1" x14ac:dyDescent="0.6">
      <c r="A18" s="7"/>
      <c r="B18" s="17" t="s">
        <v>204</v>
      </c>
      <c r="C18" s="32" t="s">
        <v>176</v>
      </c>
      <c r="D18" s="25">
        <v>62</v>
      </c>
      <c r="E18" s="18"/>
      <c r="F18" s="19">
        <f t="shared" si="0"/>
        <v>0</v>
      </c>
      <c r="G18" s="19">
        <f t="shared" si="1"/>
        <v>0</v>
      </c>
      <c r="H18" s="42">
        <f t="shared" si="2"/>
        <v>0</v>
      </c>
      <c r="I18" s="7"/>
    </row>
    <row r="19" spans="1:11" s="5" customFormat="1" ht="21" x14ac:dyDescent="0.6">
      <c r="A19" s="7"/>
      <c r="B19" s="17" t="s">
        <v>205</v>
      </c>
      <c r="C19" s="17" t="s">
        <v>95</v>
      </c>
      <c r="D19" s="25">
        <v>54</v>
      </c>
      <c r="E19" s="18"/>
      <c r="F19" s="19">
        <f t="shared" si="0"/>
        <v>0</v>
      </c>
      <c r="G19" s="19">
        <f t="shared" si="1"/>
        <v>0</v>
      </c>
      <c r="H19" s="42">
        <f t="shared" si="2"/>
        <v>0</v>
      </c>
      <c r="I19" s="7"/>
    </row>
    <row r="20" spans="1:11" s="5" customFormat="1" ht="21.75" customHeight="1" x14ac:dyDescent="0.6">
      <c r="A20" s="7"/>
      <c r="B20" s="17" t="s">
        <v>206</v>
      </c>
      <c r="C20" s="17" t="s">
        <v>93</v>
      </c>
      <c r="D20" s="25">
        <v>100</v>
      </c>
      <c r="E20" s="18"/>
      <c r="F20" s="19">
        <f t="shared" si="0"/>
        <v>0</v>
      </c>
      <c r="G20" s="19">
        <f t="shared" si="1"/>
        <v>0</v>
      </c>
      <c r="H20" s="42">
        <f t="shared" si="2"/>
        <v>0</v>
      </c>
      <c r="I20" s="7"/>
    </row>
    <row r="21" spans="1:11" s="5" customFormat="1" ht="21.75" customHeight="1" x14ac:dyDescent="0.6">
      <c r="A21" s="7"/>
      <c r="B21" s="17" t="s">
        <v>207</v>
      </c>
      <c r="C21" s="32" t="s">
        <v>194</v>
      </c>
      <c r="D21" s="25">
        <v>150</v>
      </c>
      <c r="E21" s="18"/>
      <c r="F21" s="19">
        <f t="shared" si="0"/>
        <v>0</v>
      </c>
      <c r="G21" s="19">
        <f t="shared" si="1"/>
        <v>0</v>
      </c>
      <c r="H21" s="42">
        <f t="shared" si="2"/>
        <v>0</v>
      </c>
      <c r="I21" s="7"/>
    </row>
    <row r="22" spans="1:11" s="5" customFormat="1" ht="21.75" customHeight="1" x14ac:dyDescent="0.6">
      <c r="A22" s="7"/>
      <c r="B22" s="17" t="s">
        <v>208</v>
      </c>
      <c r="C22" s="17" t="s">
        <v>96</v>
      </c>
      <c r="D22" s="53">
        <v>76</v>
      </c>
      <c r="E22" s="18"/>
      <c r="F22" s="19">
        <f t="shared" si="0"/>
        <v>0</v>
      </c>
      <c r="G22" s="19">
        <f t="shared" si="1"/>
        <v>0</v>
      </c>
      <c r="H22" s="42">
        <f t="shared" si="2"/>
        <v>0</v>
      </c>
      <c r="I22" s="7"/>
    </row>
    <row r="23" spans="1:11" s="5" customFormat="1" ht="44.25" customHeight="1" x14ac:dyDescent="0.6">
      <c r="A23" s="7"/>
      <c r="B23" s="17" t="s">
        <v>209</v>
      </c>
      <c r="C23" s="21" t="s">
        <v>94</v>
      </c>
      <c r="D23" s="29">
        <v>44</v>
      </c>
      <c r="E23" s="18"/>
      <c r="F23" s="19">
        <f t="shared" si="0"/>
        <v>0</v>
      </c>
      <c r="G23" s="19">
        <f t="shared" si="1"/>
        <v>0</v>
      </c>
      <c r="H23" s="42">
        <f t="shared" si="2"/>
        <v>0</v>
      </c>
      <c r="I23" s="7"/>
    </row>
    <row r="24" spans="1:11" s="5" customFormat="1" ht="44.25" customHeight="1" x14ac:dyDescent="0.6">
      <c r="A24" s="7"/>
      <c r="B24" s="17" t="s">
        <v>210</v>
      </c>
      <c r="C24" s="32" t="s">
        <v>193</v>
      </c>
      <c r="D24" s="25">
        <v>12</v>
      </c>
      <c r="E24" s="18"/>
      <c r="F24" s="19">
        <f t="shared" si="0"/>
        <v>0</v>
      </c>
      <c r="G24" s="19">
        <f t="shared" si="1"/>
        <v>0</v>
      </c>
      <c r="H24" s="42">
        <f t="shared" si="2"/>
        <v>0</v>
      </c>
      <c r="I24" s="7"/>
    </row>
    <row r="25" spans="1:11" s="5" customFormat="1" ht="44.25" customHeight="1" x14ac:dyDescent="0.6">
      <c r="A25" s="7"/>
      <c r="B25" s="17" t="s">
        <v>211</v>
      </c>
      <c r="C25" s="32" t="s">
        <v>190</v>
      </c>
      <c r="D25" s="25">
        <v>186</v>
      </c>
      <c r="E25" s="18"/>
      <c r="F25" s="19">
        <f t="shared" si="0"/>
        <v>0</v>
      </c>
      <c r="G25" s="19">
        <f t="shared" si="1"/>
        <v>0</v>
      </c>
      <c r="H25" s="42">
        <f t="shared" si="2"/>
        <v>0</v>
      </c>
      <c r="I25" s="7"/>
    </row>
    <row r="26" spans="1:11" s="5" customFormat="1" ht="44.25" customHeight="1" thickBot="1" x14ac:dyDescent="0.65">
      <c r="A26" s="7"/>
      <c r="B26" s="17" t="s">
        <v>212</v>
      </c>
      <c r="C26" s="17" t="s">
        <v>92</v>
      </c>
      <c r="D26" s="25">
        <v>17</v>
      </c>
      <c r="E26" s="18"/>
      <c r="F26" s="19">
        <f t="shared" si="0"/>
        <v>0</v>
      </c>
      <c r="G26" s="19">
        <f t="shared" si="1"/>
        <v>0</v>
      </c>
      <c r="H26" s="45">
        <f t="shared" si="2"/>
        <v>0</v>
      </c>
      <c r="I26" s="7"/>
    </row>
    <row r="27" spans="1:11" s="5" customFormat="1" ht="21" thickBot="1" x14ac:dyDescent="0.6">
      <c r="A27" s="8"/>
      <c r="B27" s="96" t="s">
        <v>12</v>
      </c>
      <c r="C27" s="97"/>
      <c r="D27" s="97"/>
      <c r="E27" s="97"/>
      <c r="F27" s="97"/>
      <c r="G27" s="97"/>
      <c r="H27" s="61">
        <f>SUM(H15:H26)</f>
        <v>0</v>
      </c>
      <c r="I27" s="8"/>
    </row>
    <row r="28" spans="1:11" ht="21.6" thickBot="1" x14ac:dyDescent="0.65">
      <c r="A28" s="1"/>
      <c r="B28" s="1"/>
      <c r="C28" s="1"/>
      <c r="E28" s="1"/>
      <c r="F28" s="1"/>
      <c r="G28" s="1"/>
      <c r="H28" s="1"/>
      <c r="I28" s="1"/>
    </row>
    <row r="29" spans="1:11" ht="22.5" customHeight="1" thickBot="1" x14ac:dyDescent="0.65">
      <c r="A29" s="1"/>
      <c r="B29" s="111" t="s">
        <v>10</v>
      </c>
      <c r="C29" s="112"/>
      <c r="D29" s="112"/>
      <c r="E29" s="112"/>
      <c r="F29" s="112"/>
      <c r="G29" s="112"/>
      <c r="H29" s="113"/>
      <c r="I29" s="1"/>
    </row>
    <row r="30" spans="1:11" ht="22.5" customHeight="1" thickBot="1" x14ac:dyDescent="0.65">
      <c r="A30" s="1"/>
      <c r="B30" s="9"/>
      <c r="C30" s="9"/>
      <c r="D30" s="30"/>
      <c r="E30" s="10"/>
      <c r="F30" s="10"/>
      <c r="G30" s="10"/>
      <c r="H30" s="10"/>
      <c r="I30" s="1"/>
    </row>
    <row r="31" spans="1:11" ht="21" x14ac:dyDescent="0.6">
      <c r="A31" s="1"/>
      <c r="B31" s="14" t="s">
        <v>3</v>
      </c>
      <c r="C31" s="15" t="s">
        <v>4</v>
      </c>
      <c r="D31" s="28" t="s">
        <v>5</v>
      </c>
      <c r="E31" s="16" t="s">
        <v>6</v>
      </c>
      <c r="F31" s="16" t="s">
        <v>7</v>
      </c>
      <c r="G31" s="16" t="s">
        <v>231</v>
      </c>
      <c r="H31" s="16" t="s">
        <v>229</v>
      </c>
      <c r="I31" s="1"/>
    </row>
    <row r="32" spans="1:11" ht="21" x14ac:dyDescent="0.6">
      <c r="A32" s="1"/>
      <c r="B32" s="17" t="s">
        <v>213</v>
      </c>
      <c r="C32" s="32" t="s">
        <v>188</v>
      </c>
      <c r="D32" s="24">
        <v>109</v>
      </c>
      <c r="E32" s="18"/>
      <c r="F32" s="19">
        <f t="shared" ref="F32:F41" si="3">E32*14%</f>
        <v>0</v>
      </c>
      <c r="G32" s="19">
        <f>(E32+F32)*$D32</f>
        <v>0</v>
      </c>
      <c r="H32" s="46">
        <f>G32*12</f>
        <v>0</v>
      </c>
      <c r="I32" s="1"/>
      <c r="K32" s="52"/>
    </row>
    <row r="33" spans="1:9" ht="42" x14ac:dyDescent="0.6">
      <c r="A33" s="1"/>
      <c r="B33" s="17" t="s">
        <v>214</v>
      </c>
      <c r="C33" s="62" t="s">
        <v>191</v>
      </c>
      <c r="D33" s="24">
        <v>23</v>
      </c>
      <c r="E33" s="18"/>
      <c r="F33" s="19">
        <f t="shared" si="3"/>
        <v>0</v>
      </c>
      <c r="G33" s="19">
        <f t="shared" ref="G33:G41" si="4">(E33+F33)*$D33</f>
        <v>0</v>
      </c>
      <c r="H33" s="46">
        <f t="shared" ref="H33:H41" si="5">G33*12</f>
        <v>0</v>
      </c>
      <c r="I33" s="1"/>
    </row>
    <row r="34" spans="1:9" ht="21" x14ac:dyDescent="0.6">
      <c r="A34" s="1"/>
      <c r="B34" s="17" t="s">
        <v>215</v>
      </c>
      <c r="C34" s="32" t="s">
        <v>189</v>
      </c>
      <c r="D34" s="24">
        <v>100</v>
      </c>
      <c r="E34" s="18"/>
      <c r="F34" s="19">
        <f t="shared" si="3"/>
        <v>0</v>
      </c>
      <c r="G34" s="19">
        <f t="shared" si="4"/>
        <v>0</v>
      </c>
      <c r="H34" s="46">
        <f t="shared" si="5"/>
        <v>0</v>
      </c>
      <c r="I34" s="1"/>
    </row>
    <row r="35" spans="1:9" ht="21" x14ac:dyDescent="0.6">
      <c r="A35" s="1"/>
      <c r="B35" s="17" t="s">
        <v>216</v>
      </c>
      <c r="C35" s="32" t="s">
        <v>104</v>
      </c>
      <c r="D35" s="24">
        <v>2</v>
      </c>
      <c r="E35" s="18"/>
      <c r="F35" s="19">
        <f t="shared" si="3"/>
        <v>0</v>
      </c>
      <c r="G35" s="19">
        <f t="shared" si="4"/>
        <v>0</v>
      </c>
      <c r="H35" s="46">
        <f t="shared" si="5"/>
        <v>0</v>
      </c>
      <c r="I35" s="1"/>
    </row>
    <row r="36" spans="1:9" ht="21" x14ac:dyDescent="0.6">
      <c r="A36" s="1"/>
      <c r="B36" s="17" t="s">
        <v>217</v>
      </c>
      <c r="C36" s="32" t="s">
        <v>105</v>
      </c>
      <c r="D36" s="24">
        <v>179</v>
      </c>
      <c r="E36" s="18"/>
      <c r="F36" s="19">
        <f t="shared" si="3"/>
        <v>0</v>
      </c>
      <c r="G36" s="19">
        <f t="shared" si="4"/>
        <v>0</v>
      </c>
      <c r="H36" s="46">
        <f t="shared" si="5"/>
        <v>0</v>
      </c>
      <c r="I36" s="1"/>
    </row>
    <row r="37" spans="1:9" ht="21" x14ac:dyDescent="0.6">
      <c r="A37" s="1"/>
      <c r="B37" s="17" t="s">
        <v>218</v>
      </c>
      <c r="C37" s="32" t="s">
        <v>258</v>
      </c>
      <c r="D37" s="24">
        <v>42</v>
      </c>
      <c r="E37" s="18"/>
      <c r="F37" s="19">
        <f t="shared" si="3"/>
        <v>0</v>
      </c>
      <c r="G37" s="19">
        <f t="shared" si="4"/>
        <v>0</v>
      </c>
      <c r="H37" s="46">
        <f t="shared" si="5"/>
        <v>0</v>
      </c>
      <c r="I37" s="1"/>
    </row>
    <row r="38" spans="1:9" ht="21" x14ac:dyDescent="0.6">
      <c r="A38" s="1"/>
      <c r="B38" s="17" t="s">
        <v>219</v>
      </c>
      <c r="C38" s="32" t="s">
        <v>112</v>
      </c>
      <c r="D38" s="24">
        <v>1</v>
      </c>
      <c r="E38" s="18"/>
      <c r="F38" s="19">
        <f t="shared" si="3"/>
        <v>0</v>
      </c>
      <c r="G38" s="19">
        <f t="shared" si="4"/>
        <v>0</v>
      </c>
      <c r="H38" s="46">
        <f t="shared" si="5"/>
        <v>0</v>
      </c>
      <c r="I38" s="1"/>
    </row>
    <row r="39" spans="1:9" ht="21" x14ac:dyDescent="0.6">
      <c r="A39" s="1"/>
      <c r="B39" s="17" t="s">
        <v>220</v>
      </c>
      <c r="C39" s="32" t="s">
        <v>109</v>
      </c>
      <c r="D39" s="24">
        <v>273</v>
      </c>
      <c r="E39" s="18"/>
      <c r="F39" s="19">
        <f t="shared" si="3"/>
        <v>0</v>
      </c>
      <c r="G39" s="19">
        <f t="shared" si="4"/>
        <v>0</v>
      </c>
      <c r="H39" s="46">
        <f t="shared" si="5"/>
        <v>0</v>
      </c>
      <c r="I39" s="1"/>
    </row>
    <row r="40" spans="1:9" ht="21" x14ac:dyDescent="0.6">
      <c r="A40" s="1"/>
      <c r="B40" s="17" t="s">
        <v>221</v>
      </c>
      <c r="C40" s="32" t="s">
        <v>110</v>
      </c>
      <c r="D40" s="24">
        <v>66</v>
      </c>
      <c r="E40" s="18"/>
      <c r="F40" s="19">
        <f t="shared" si="3"/>
        <v>0</v>
      </c>
      <c r="G40" s="19">
        <f t="shared" si="4"/>
        <v>0</v>
      </c>
      <c r="H40" s="46">
        <f t="shared" si="5"/>
        <v>0</v>
      </c>
      <c r="I40" s="1"/>
    </row>
    <row r="41" spans="1:9" ht="21.6" thickBot="1" x14ac:dyDescent="0.65">
      <c r="A41" s="1"/>
      <c r="B41" s="17" t="s">
        <v>222</v>
      </c>
      <c r="C41" s="32" t="s">
        <v>111</v>
      </c>
      <c r="D41" s="24">
        <v>2904</v>
      </c>
      <c r="E41" s="18"/>
      <c r="F41" s="19">
        <f t="shared" si="3"/>
        <v>0</v>
      </c>
      <c r="G41" s="19">
        <f t="shared" si="4"/>
        <v>0</v>
      </c>
      <c r="H41" s="50">
        <f t="shared" si="5"/>
        <v>0</v>
      </c>
      <c r="I41" s="1"/>
    </row>
    <row r="42" spans="1:9" s="5" customFormat="1" ht="21" thickBot="1" x14ac:dyDescent="0.6">
      <c r="A42" s="8"/>
      <c r="B42" s="96" t="s">
        <v>12</v>
      </c>
      <c r="C42" s="97"/>
      <c r="D42" s="97"/>
      <c r="E42" s="97"/>
      <c r="F42" s="97"/>
      <c r="G42" s="97"/>
      <c r="H42" s="61">
        <f>SUM(H32:H41)</f>
        <v>0</v>
      </c>
      <c r="I42" s="8"/>
    </row>
    <row r="43" spans="1:9" s="5" customFormat="1" ht="21.6" thickBot="1" x14ac:dyDescent="0.65">
      <c r="A43" s="1"/>
      <c r="B43" s="2"/>
      <c r="C43" s="2"/>
      <c r="D43" s="26"/>
      <c r="E43" s="2"/>
      <c r="F43" s="1"/>
      <c r="G43" s="1"/>
      <c r="H43" s="1"/>
      <c r="I43" s="1"/>
    </row>
    <row r="44" spans="1:9" ht="18" customHeight="1" thickBot="1" x14ac:dyDescent="0.65">
      <c r="A44" s="4"/>
      <c r="B44" s="93" t="s">
        <v>11</v>
      </c>
      <c r="C44" s="94"/>
      <c r="D44" s="94"/>
      <c r="E44" s="94"/>
      <c r="F44" s="94"/>
      <c r="G44" s="94"/>
      <c r="H44" s="95"/>
      <c r="I44" s="4"/>
    </row>
    <row r="45" spans="1:9" ht="18" customHeight="1" thickBot="1" x14ac:dyDescent="0.65">
      <c r="A45" s="4"/>
      <c r="B45" s="11"/>
      <c r="C45" s="11"/>
      <c r="D45" s="27"/>
      <c r="E45" s="12"/>
      <c r="F45" s="12"/>
      <c r="G45" s="12"/>
      <c r="H45" s="12"/>
      <c r="I45" s="4"/>
    </row>
    <row r="46" spans="1:9" s="5" customFormat="1" ht="20.45" x14ac:dyDescent="0.5">
      <c r="A46" s="6"/>
      <c r="B46" s="14" t="s">
        <v>3</v>
      </c>
      <c r="C46" s="15" t="s">
        <v>4</v>
      </c>
      <c r="D46" s="28" t="s">
        <v>5</v>
      </c>
      <c r="E46" s="16" t="s">
        <v>234</v>
      </c>
      <c r="F46" s="16" t="s">
        <v>7</v>
      </c>
      <c r="G46" s="16" t="s">
        <v>231</v>
      </c>
      <c r="H46" s="14" t="s">
        <v>229</v>
      </c>
      <c r="I46" s="6"/>
    </row>
    <row r="47" spans="1:9" s="5" customFormat="1" ht="54" customHeight="1" x14ac:dyDescent="0.6">
      <c r="A47" s="7"/>
      <c r="B47" s="17" t="s">
        <v>120</v>
      </c>
      <c r="C47" s="17" t="s">
        <v>251</v>
      </c>
      <c r="D47" s="51">
        <v>468</v>
      </c>
      <c r="E47" s="23"/>
      <c r="F47" s="19">
        <f>E47*14%</f>
        <v>0</v>
      </c>
      <c r="G47" s="19">
        <f>(E47+F47)*2</f>
        <v>0</v>
      </c>
      <c r="H47" s="46">
        <f>G47*12</f>
        <v>0</v>
      </c>
      <c r="I47" s="7"/>
    </row>
    <row r="48" spans="1:9" s="5" customFormat="1" ht="43.15" customHeight="1" x14ac:dyDescent="0.6">
      <c r="A48" s="7"/>
      <c r="B48" s="17" t="s">
        <v>180</v>
      </c>
      <c r="C48" s="17" t="s">
        <v>253</v>
      </c>
      <c r="D48" s="51">
        <v>93</v>
      </c>
      <c r="E48" s="23"/>
      <c r="F48" s="19">
        <f t="shared" ref="F48:F51" si="6">E48*14%</f>
        <v>0</v>
      </c>
      <c r="G48" s="19">
        <f>(E48+F48)*4</f>
        <v>0</v>
      </c>
      <c r="H48" s="46">
        <f t="shared" ref="H48:H51" si="7">G48*12</f>
        <v>0</v>
      </c>
      <c r="I48" s="7"/>
    </row>
    <row r="49" spans="1:9" s="5" customFormat="1" ht="35.450000000000003" customHeight="1" x14ac:dyDescent="0.6">
      <c r="A49" s="7"/>
      <c r="B49" s="17" t="s">
        <v>181</v>
      </c>
      <c r="C49" s="17" t="s">
        <v>250</v>
      </c>
      <c r="D49" s="51">
        <v>1</v>
      </c>
      <c r="E49" s="23"/>
      <c r="F49" s="19">
        <f t="shared" si="6"/>
        <v>0</v>
      </c>
      <c r="G49" s="19">
        <f>(E49+F49)*2</f>
        <v>0</v>
      </c>
      <c r="H49" s="46">
        <f t="shared" si="7"/>
        <v>0</v>
      </c>
      <c r="I49" s="7"/>
    </row>
    <row r="50" spans="1:9" s="5" customFormat="1" ht="45" customHeight="1" x14ac:dyDescent="0.6">
      <c r="A50" s="7"/>
      <c r="B50" s="17" t="s">
        <v>182</v>
      </c>
      <c r="C50" s="17" t="s">
        <v>249</v>
      </c>
      <c r="D50" s="51">
        <v>1</v>
      </c>
      <c r="E50" s="23"/>
      <c r="F50" s="19">
        <f t="shared" si="6"/>
        <v>0</v>
      </c>
      <c r="G50" s="19">
        <f>(E50+F50)*1</f>
        <v>0</v>
      </c>
      <c r="H50" s="46">
        <f t="shared" si="7"/>
        <v>0</v>
      </c>
      <c r="I50" s="7"/>
    </row>
    <row r="51" spans="1:9" s="5" customFormat="1" ht="54.6" customHeight="1" thickBot="1" x14ac:dyDescent="0.65">
      <c r="A51" s="7"/>
      <c r="B51" s="17" t="s">
        <v>183</v>
      </c>
      <c r="C51" s="17" t="s">
        <v>252</v>
      </c>
      <c r="D51" s="51">
        <v>17</v>
      </c>
      <c r="E51" s="23"/>
      <c r="F51" s="19">
        <f t="shared" si="6"/>
        <v>0</v>
      </c>
      <c r="G51" s="19">
        <f>(E51+F51)*4</f>
        <v>0</v>
      </c>
      <c r="H51" s="50">
        <f t="shared" si="7"/>
        <v>0</v>
      </c>
      <c r="I51" s="7"/>
    </row>
    <row r="52" spans="1:9" s="5" customFormat="1" ht="21" customHeight="1" thickBot="1" x14ac:dyDescent="0.6">
      <c r="A52" s="8"/>
      <c r="B52" s="99" t="s">
        <v>12</v>
      </c>
      <c r="C52" s="100"/>
      <c r="D52" s="100"/>
      <c r="E52" s="100"/>
      <c r="F52" s="100"/>
      <c r="G52" s="100"/>
      <c r="H52" s="61">
        <f>H47+H48+H51</f>
        <v>0</v>
      </c>
      <c r="I52" s="8"/>
    </row>
    <row r="53" spans="1:9" s="5" customFormat="1" ht="21" thickBot="1" x14ac:dyDescent="0.6">
      <c r="A53" s="8"/>
      <c r="B53" s="34"/>
      <c r="C53" s="34"/>
      <c r="D53" s="34"/>
      <c r="E53" s="34"/>
      <c r="F53" s="34"/>
      <c r="G53" s="34"/>
      <c r="H53" s="34"/>
      <c r="I53" s="8"/>
    </row>
    <row r="54" spans="1:9" s="5" customFormat="1" ht="21" thickBot="1" x14ac:dyDescent="0.55000000000000004">
      <c r="A54" s="8"/>
      <c r="B54" s="93" t="s">
        <v>199</v>
      </c>
      <c r="C54" s="94"/>
      <c r="D54" s="94"/>
      <c r="E54" s="94"/>
      <c r="F54" s="94"/>
      <c r="G54" s="94"/>
      <c r="H54" s="95"/>
      <c r="I54" s="8"/>
    </row>
    <row r="55" spans="1:9" s="5" customFormat="1" ht="20.45" x14ac:dyDescent="0.55000000000000004">
      <c r="A55" s="8"/>
      <c r="B55" s="13"/>
      <c r="C55" s="13"/>
      <c r="D55" s="13"/>
      <c r="E55" s="13"/>
      <c r="F55" s="13"/>
      <c r="G55" s="13"/>
      <c r="H55" s="13"/>
      <c r="I55" s="8"/>
    </row>
    <row r="56" spans="1:9" s="47" customFormat="1" ht="52.9" customHeight="1" x14ac:dyDescent="0.7">
      <c r="A56" s="8"/>
      <c r="B56" s="108" t="s">
        <v>240</v>
      </c>
      <c r="C56" s="108"/>
      <c r="D56" s="43" t="s">
        <v>196</v>
      </c>
      <c r="E56" s="43" t="s">
        <v>197</v>
      </c>
      <c r="F56" s="124" t="s">
        <v>195</v>
      </c>
      <c r="G56" s="125"/>
      <c r="H56" s="126"/>
      <c r="I56" s="8"/>
    </row>
    <row r="57" spans="1:9" s="47" customFormat="1" ht="43.9" customHeight="1" x14ac:dyDescent="0.7">
      <c r="A57" s="8"/>
      <c r="B57" s="109" t="s">
        <v>198</v>
      </c>
      <c r="C57" s="109"/>
      <c r="D57" s="49"/>
      <c r="E57" s="49"/>
      <c r="F57" s="127"/>
      <c r="G57" s="128"/>
      <c r="H57" s="129"/>
      <c r="I57" s="8"/>
    </row>
    <row r="58" spans="1:9" s="5" customFormat="1" ht="21" thickBot="1" x14ac:dyDescent="0.6">
      <c r="A58" s="8"/>
      <c r="B58" s="13"/>
      <c r="C58" s="13"/>
      <c r="D58" s="13"/>
      <c r="E58" s="13"/>
      <c r="F58" s="13"/>
      <c r="G58" s="13"/>
      <c r="H58" s="13"/>
      <c r="I58" s="8"/>
    </row>
    <row r="59" spans="1:9" s="5" customFormat="1" ht="33" customHeight="1" thickBot="1" x14ac:dyDescent="0.6">
      <c r="A59" s="8"/>
      <c r="B59" s="83" t="s">
        <v>232</v>
      </c>
      <c r="C59" s="84"/>
      <c r="D59" s="84"/>
      <c r="E59" s="135">
        <f>H27+H42+H52</f>
        <v>0</v>
      </c>
      <c r="F59" s="136"/>
      <c r="G59" s="136"/>
      <c r="H59" s="137"/>
      <c r="I59" s="8"/>
    </row>
    <row r="60" spans="1:9" s="5" customFormat="1" ht="20.45" x14ac:dyDescent="0.55000000000000004">
      <c r="A60" s="8"/>
      <c r="B60" s="13"/>
      <c r="C60" s="13"/>
      <c r="D60" s="31"/>
      <c r="E60" s="8"/>
      <c r="F60" s="8"/>
      <c r="G60" s="8"/>
      <c r="H60" s="8"/>
      <c r="I60" s="8"/>
    </row>
    <row r="61" spans="1:9" ht="28.9" x14ac:dyDescent="0.6">
      <c r="A61" s="8"/>
      <c r="B61" s="83" t="s">
        <v>243</v>
      </c>
      <c r="C61" s="84"/>
      <c r="D61" s="85"/>
      <c r="E61" s="119">
        <f>(E59*D57)+E59</f>
        <v>0</v>
      </c>
      <c r="F61" s="119"/>
      <c r="G61" s="119"/>
      <c r="H61" s="119"/>
      <c r="I61" s="8"/>
    </row>
    <row r="62" spans="1:9" ht="21" x14ac:dyDescent="0.6">
      <c r="A62" s="8"/>
      <c r="B62" s="31"/>
      <c r="C62" s="8"/>
      <c r="D62" s="31"/>
      <c r="E62" s="8"/>
      <c r="F62" s="31"/>
      <c r="G62" s="8"/>
      <c r="H62" s="31"/>
      <c r="I62" s="8"/>
    </row>
    <row r="63" spans="1:9" ht="29.25" customHeight="1" x14ac:dyDescent="0.6">
      <c r="A63" s="8"/>
      <c r="B63" s="83" t="s">
        <v>244</v>
      </c>
      <c r="C63" s="84"/>
      <c r="D63" s="85"/>
      <c r="E63" s="119">
        <f>(E61*E57)+E61</f>
        <v>0</v>
      </c>
      <c r="F63" s="119"/>
      <c r="G63" s="119"/>
      <c r="H63" s="119"/>
      <c r="I63" s="8"/>
    </row>
    <row r="64" spans="1:9" ht="29.25" customHeight="1" x14ac:dyDescent="0.6">
      <c r="A64" s="8"/>
      <c r="I64" s="8"/>
    </row>
    <row r="65" spans="1:9" ht="29.25" customHeight="1" x14ac:dyDescent="0.6">
      <c r="A65" s="8"/>
      <c r="B65" s="83" t="s">
        <v>245</v>
      </c>
      <c r="C65" s="84"/>
      <c r="D65" s="85"/>
      <c r="E65" s="119">
        <f>E59+E61+E63</f>
        <v>0</v>
      </c>
      <c r="F65" s="119"/>
      <c r="G65" s="119"/>
      <c r="H65" s="119"/>
      <c r="I65" s="8"/>
    </row>
    <row r="66" spans="1:9" ht="21" x14ac:dyDescent="0.6">
      <c r="A66" s="3"/>
      <c r="B66" s="3"/>
      <c r="C66" s="3"/>
      <c r="D66" s="3"/>
      <c r="E66" s="3"/>
      <c r="F66" s="3"/>
      <c r="G66" s="3"/>
      <c r="H66" s="3"/>
      <c r="I66" s="3"/>
    </row>
    <row r="67" spans="1:9" x14ac:dyDescent="0.5">
      <c r="A67" s="3"/>
      <c r="B67" s="3"/>
      <c r="C67" s="3"/>
      <c r="D67" s="3"/>
      <c r="E67" s="3"/>
      <c r="F67" s="3"/>
      <c r="G67" s="3"/>
      <c r="H67" s="3"/>
      <c r="I67" s="3"/>
    </row>
    <row r="68" spans="1:9" ht="18.600000000000001" customHeight="1" thickBot="1" x14ac:dyDescent="0.55000000000000004">
      <c r="A68" s="3"/>
      <c r="B68" s="3"/>
      <c r="C68" s="70" t="s">
        <v>254</v>
      </c>
      <c r="D68" s="71"/>
      <c r="E68" s="71"/>
      <c r="F68" s="72"/>
      <c r="G68" s="3"/>
      <c r="H68" s="3"/>
      <c r="I68" s="3"/>
    </row>
    <row r="69" spans="1:9" ht="33" customHeight="1" thickBot="1" x14ac:dyDescent="0.55000000000000004">
      <c r="A69" s="3"/>
      <c r="B69" s="3"/>
      <c r="C69" s="70" t="s">
        <v>255</v>
      </c>
      <c r="D69" s="71"/>
      <c r="E69" s="73"/>
      <c r="F69" s="74"/>
      <c r="G69" s="3"/>
      <c r="H69" s="3"/>
      <c r="I69" s="3"/>
    </row>
    <row r="70" spans="1:9" ht="33" customHeight="1" thickBot="1" x14ac:dyDescent="0.55000000000000004">
      <c r="A70" s="3"/>
      <c r="B70" s="3"/>
      <c r="C70" s="70" t="s">
        <v>256</v>
      </c>
      <c r="D70" s="71"/>
      <c r="E70" s="73"/>
      <c r="F70" s="74"/>
      <c r="G70" s="3"/>
      <c r="H70" s="3"/>
      <c r="I70" s="3"/>
    </row>
    <row r="71" spans="1:9" ht="28.15" customHeight="1" thickBot="1" x14ac:dyDescent="0.55000000000000004">
      <c r="A71" s="3"/>
      <c r="B71" s="3"/>
      <c r="C71" s="70" t="s">
        <v>257</v>
      </c>
      <c r="D71" s="71"/>
      <c r="E71" s="73"/>
      <c r="F71" s="74"/>
      <c r="G71" s="3"/>
      <c r="H71" s="3"/>
      <c r="I71" s="3"/>
    </row>
  </sheetData>
  <sortState ref="A32:N38">
    <sortCondition ref="C32:C38"/>
  </sortState>
  <mergeCells count="28">
    <mergeCell ref="B57:C57"/>
    <mergeCell ref="F56:H56"/>
    <mergeCell ref="B9:C9"/>
    <mergeCell ref="D9:H9"/>
    <mergeCell ref="B10:C10"/>
    <mergeCell ref="D10:H10"/>
    <mergeCell ref="B12:H12"/>
    <mergeCell ref="B4:H5"/>
    <mergeCell ref="B7:C7"/>
    <mergeCell ref="D7:H7"/>
    <mergeCell ref="B8:C8"/>
    <mergeCell ref="D8:H8"/>
    <mergeCell ref="B65:D65"/>
    <mergeCell ref="E65:H65"/>
    <mergeCell ref="B27:G27"/>
    <mergeCell ref="B42:G42"/>
    <mergeCell ref="B52:G52"/>
    <mergeCell ref="B54:H54"/>
    <mergeCell ref="B61:D61"/>
    <mergeCell ref="E61:H61"/>
    <mergeCell ref="B63:D63"/>
    <mergeCell ref="E63:H63"/>
    <mergeCell ref="B29:H29"/>
    <mergeCell ref="B44:H44"/>
    <mergeCell ref="F57:H57"/>
    <mergeCell ref="B59:D59"/>
    <mergeCell ref="E59:H59"/>
    <mergeCell ref="B56:C56"/>
  </mergeCells>
  <conditionalFormatting sqref="E24:E26 E33:E41">
    <cfRule type="containsBlanks" dxfId="116" priority="25">
      <formula>LEN(TRIM(E24))=0</formula>
    </cfRule>
  </conditionalFormatting>
  <conditionalFormatting sqref="E15:E23">
    <cfRule type="containsBlanks" dxfId="115" priority="30">
      <formula>LEN(TRIM(E15))=0</formula>
    </cfRule>
  </conditionalFormatting>
  <conditionalFormatting sqref="E32">
    <cfRule type="containsBlanks" dxfId="114" priority="29">
      <formula>LEN(TRIM(E32))=0</formula>
    </cfRule>
  </conditionalFormatting>
  <conditionalFormatting sqref="D57:F57">
    <cfRule type="containsBlanks" dxfId="113" priority="21">
      <formula>LEN(TRIM(D57))=0</formula>
    </cfRule>
  </conditionalFormatting>
  <conditionalFormatting sqref="D57:F57">
    <cfRule type="containsBlanks" dxfId="112" priority="20">
      <formula>LEN(TRIM(D57))=0</formula>
    </cfRule>
  </conditionalFormatting>
  <conditionalFormatting sqref="D57:F57">
    <cfRule type="containsBlanks" dxfId="111" priority="19">
      <formula>LEN(TRIM(D57))=0</formula>
    </cfRule>
  </conditionalFormatting>
  <conditionalFormatting sqref="E47:E49 E51">
    <cfRule type="containsBlanks" dxfId="110" priority="4">
      <formula>LEN(TRIM(E47))=0</formula>
    </cfRule>
  </conditionalFormatting>
  <conditionalFormatting sqref="E47:E49 E51">
    <cfRule type="containsBlanks" dxfId="109" priority="6">
      <formula>LEN(TRIM(E47))=0</formula>
    </cfRule>
  </conditionalFormatting>
  <conditionalFormatting sqref="E47:E49 E51">
    <cfRule type="containsBlanks" dxfId="108" priority="5">
      <formula>LEN(TRIM(E47))=0</formula>
    </cfRule>
  </conditionalFormatting>
  <conditionalFormatting sqref="E50">
    <cfRule type="containsBlanks" dxfId="107" priority="1">
      <formula>LEN(TRIM(E50))=0</formula>
    </cfRule>
  </conditionalFormatting>
  <conditionalFormatting sqref="E50">
    <cfRule type="containsBlanks" dxfId="106" priority="3">
      <formula>LEN(TRIM(E50))=0</formula>
    </cfRule>
  </conditionalFormatting>
  <conditionalFormatting sqref="E50">
    <cfRule type="containsBlanks" dxfId="105" priority="2">
      <formula>LEN(TRIM(E50))=0</formula>
    </cfRule>
  </conditionalFormatting>
  <dataValidations count="1">
    <dataValidation type="decimal" operator="greaterThan" allowBlank="1" showInputMessage="1" showErrorMessage="1" sqref="D57">
      <formula1>0</formula1>
    </dataValidation>
  </dataValidations>
  <pageMargins left="0.7" right="0.7" top="0.75" bottom="0.75" header="0.3" footer="0.3"/>
  <pageSetup paperSize="9" scale="5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topLeftCell="A40" workbookViewId="0">
      <selection activeCell="D49" sqref="D49"/>
    </sheetView>
  </sheetViews>
  <sheetFormatPr defaultColWidth="9.140625" defaultRowHeight="21.75" x14ac:dyDescent="0.5"/>
  <cols>
    <col min="1" max="1" width="10.42578125" style="2" customWidth="1"/>
    <col min="2" max="2" width="8.140625" style="2" customWidth="1"/>
    <col min="3" max="3" width="46" style="2" customWidth="1"/>
    <col min="4" max="4" width="20.5703125" style="26" customWidth="1"/>
    <col min="5" max="5" width="23.42578125" style="2" customWidth="1"/>
    <col min="6" max="7" width="20.5703125" style="2" customWidth="1"/>
    <col min="8" max="8" width="24.28515625" style="2" customWidth="1"/>
    <col min="9" max="9" width="10.42578125" style="2" customWidth="1"/>
    <col min="10" max="16384" width="9.140625" style="2"/>
  </cols>
  <sheetData>
    <row r="1" spans="1:9" ht="21" x14ac:dyDescent="0.6">
      <c r="A1" s="1" t="s">
        <v>224</v>
      </c>
      <c r="B1" s="1"/>
      <c r="C1" s="1"/>
      <c r="D1" s="1"/>
      <c r="E1" s="1"/>
      <c r="F1" s="1"/>
      <c r="G1" s="1"/>
      <c r="H1" s="1"/>
      <c r="I1" s="1"/>
    </row>
    <row r="2" spans="1:9" ht="21" x14ac:dyDescent="0.6">
      <c r="A2" s="1"/>
      <c r="B2" s="1"/>
      <c r="C2" s="1"/>
      <c r="D2" s="1"/>
      <c r="E2" s="1"/>
      <c r="F2" s="1"/>
      <c r="G2" s="1"/>
      <c r="H2" s="1"/>
      <c r="I2" s="1"/>
    </row>
    <row r="3" spans="1:9" ht="21.6" thickBot="1" x14ac:dyDescent="0.65">
      <c r="A3" s="1"/>
      <c r="B3" s="1"/>
      <c r="C3" s="1"/>
      <c r="D3" s="1"/>
      <c r="E3" s="1"/>
      <c r="F3" s="1"/>
      <c r="G3" s="1"/>
      <c r="H3" s="1"/>
      <c r="I3" s="1"/>
    </row>
    <row r="4" spans="1:9" ht="21.75" customHeight="1" x14ac:dyDescent="0.5">
      <c r="A4" s="1"/>
      <c r="B4" s="101" t="s">
        <v>90</v>
      </c>
      <c r="C4" s="102"/>
      <c r="D4" s="102"/>
      <c r="E4" s="102"/>
      <c r="F4" s="102"/>
      <c r="G4" s="102"/>
      <c r="H4" s="103"/>
      <c r="I4" s="1"/>
    </row>
    <row r="5" spans="1:9" ht="22.5" customHeight="1" thickBot="1" x14ac:dyDescent="0.55000000000000004">
      <c r="A5" s="1"/>
      <c r="B5" s="104"/>
      <c r="C5" s="105"/>
      <c r="D5" s="105"/>
      <c r="E5" s="105"/>
      <c r="F5" s="105"/>
      <c r="G5" s="105"/>
      <c r="H5" s="106"/>
      <c r="I5" s="1"/>
    </row>
    <row r="6" spans="1:9" ht="21" x14ac:dyDescent="0.6">
      <c r="A6" s="1"/>
      <c r="B6" s="1"/>
      <c r="C6" s="1"/>
      <c r="E6" s="1"/>
      <c r="F6" s="1"/>
      <c r="G6" s="1"/>
      <c r="H6" s="1"/>
      <c r="I6" s="1"/>
    </row>
    <row r="7" spans="1:9" ht="21" x14ac:dyDescent="0.6">
      <c r="A7" s="3"/>
      <c r="B7" s="114" t="s">
        <v>0</v>
      </c>
      <c r="C7" s="115"/>
      <c r="D7" s="107" t="s">
        <v>238</v>
      </c>
      <c r="E7" s="107"/>
      <c r="F7" s="107"/>
      <c r="G7" s="107"/>
      <c r="H7" s="107"/>
      <c r="I7" s="3"/>
    </row>
    <row r="8" spans="1:9" ht="41.25" customHeight="1" x14ac:dyDescent="0.6">
      <c r="A8" s="3"/>
      <c r="B8" s="116" t="s">
        <v>1</v>
      </c>
      <c r="C8" s="117"/>
      <c r="D8" s="92" t="s">
        <v>241</v>
      </c>
      <c r="E8" s="92"/>
      <c r="F8" s="92"/>
      <c r="G8" s="92"/>
      <c r="H8" s="92"/>
      <c r="I8" s="3"/>
    </row>
    <row r="9" spans="1:9" ht="41.25" customHeight="1" x14ac:dyDescent="0.6">
      <c r="A9" s="3"/>
      <c r="B9" s="116" t="s">
        <v>113</v>
      </c>
      <c r="C9" s="117"/>
      <c r="D9" s="118"/>
      <c r="E9" s="118"/>
      <c r="F9" s="118"/>
      <c r="G9" s="118"/>
      <c r="H9" s="118"/>
      <c r="I9" s="3"/>
    </row>
    <row r="10" spans="1:9" ht="18" customHeight="1" x14ac:dyDescent="0.6">
      <c r="A10" s="3"/>
      <c r="B10" s="114" t="s">
        <v>2</v>
      </c>
      <c r="C10" s="115"/>
      <c r="D10" s="131" t="s">
        <v>225</v>
      </c>
      <c r="E10" s="131"/>
      <c r="F10" s="131"/>
      <c r="G10" s="131"/>
      <c r="H10" s="131"/>
      <c r="I10" s="3"/>
    </row>
    <row r="11" spans="1:9" ht="21.6" thickBot="1" x14ac:dyDescent="0.65">
      <c r="A11" s="1"/>
      <c r="B11" s="1"/>
      <c r="C11" s="1"/>
      <c r="E11" s="1"/>
      <c r="F11" s="1"/>
      <c r="G11" s="1"/>
      <c r="H11" s="1"/>
      <c r="I11" s="1"/>
    </row>
    <row r="12" spans="1:9" ht="18" customHeight="1" thickBot="1" x14ac:dyDescent="0.65">
      <c r="A12" s="4"/>
      <c r="B12" s="93" t="s">
        <v>9</v>
      </c>
      <c r="C12" s="94"/>
      <c r="D12" s="94"/>
      <c r="E12" s="94"/>
      <c r="F12" s="94"/>
      <c r="G12" s="94"/>
      <c r="H12" s="95"/>
      <c r="I12" s="4"/>
    </row>
    <row r="13" spans="1:9" ht="18" customHeight="1" thickBot="1" x14ac:dyDescent="0.65">
      <c r="A13" s="4"/>
      <c r="B13" s="11"/>
      <c r="C13" s="11"/>
      <c r="D13" s="27"/>
      <c r="E13" s="12"/>
      <c r="F13" s="12"/>
      <c r="G13" s="12"/>
      <c r="H13" s="12"/>
      <c r="I13" s="4"/>
    </row>
    <row r="14" spans="1:9" s="5" customFormat="1" ht="20.45" x14ac:dyDescent="0.5">
      <c r="A14" s="6"/>
      <c r="B14" s="14" t="s">
        <v>3</v>
      </c>
      <c r="C14" s="15" t="s">
        <v>4</v>
      </c>
      <c r="D14" s="28" t="s">
        <v>5</v>
      </c>
      <c r="E14" s="16" t="s">
        <v>6</v>
      </c>
      <c r="F14" s="16" t="s">
        <v>7</v>
      </c>
      <c r="G14" s="16" t="s">
        <v>231</v>
      </c>
      <c r="H14" s="16" t="s">
        <v>229</v>
      </c>
      <c r="I14" s="6"/>
    </row>
    <row r="15" spans="1:9" s="5" customFormat="1" ht="17.25" customHeight="1" x14ac:dyDescent="0.6">
      <c r="A15" s="7"/>
      <c r="B15" s="17" t="s">
        <v>201</v>
      </c>
      <c r="C15" s="64" t="s">
        <v>91</v>
      </c>
      <c r="D15" s="25">
        <v>101</v>
      </c>
      <c r="E15" s="18"/>
      <c r="F15" s="19">
        <f t="shared" ref="F15:F26" si="0">E15*14%</f>
        <v>0</v>
      </c>
      <c r="G15" s="19">
        <f t="shared" ref="G15:G26" si="1">(E15+F15)*$D15</f>
        <v>0</v>
      </c>
      <c r="H15" s="42">
        <f>G15*12</f>
        <v>0</v>
      </c>
      <c r="I15" s="7"/>
    </row>
    <row r="16" spans="1:9" s="5" customFormat="1" ht="21.75" customHeight="1" x14ac:dyDescent="0.6">
      <c r="A16" s="7"/>
      <c r="B16" s="17" t="s">
        <v>202</v>
      </c>
      <c r="C16" s="20" t="s">
        <v>8</v>
      </c>
      <c r="D16" s="25">
        <v>183</v>
      </c>
      <c r="E16" s="18"/>
      <c r="F16" s="19">
        <f t="shared" si="0"/>
        <v>0</v>
      </c>
      <c r="G16" s="19">
        <f t="shared" si="1"/>
        <v>0</v>
      </c>
      <c r="H16" s="42">
        <f t="shared" ref="H16:H26" si="2">G16*12</f>
        <v>0</v>
      </c>
      <c r="I16" s="7"/>
    </row>
    <row r="17" spans="1:9" s="5" customFormat="1" ht="43.5" customHeight="1" x14ac:dyDescent="0.6">
      <c r="A17" s="7"/>
      <c r="B17" s="17" t="s">
        <v>203</v>
      </c>
      <c r="C17" s="17" t="s">
        <v>98</v>
      </c>
      <c r="D17" s="25">
        <v>7</v>
      </c>
      <c r="E17" s="18"/>
      <c r="F17" s="19">
        <f t="shared" si="0"/>
        <v>0</v>
      </c>
      <c r="G17" s="19">
        <f t="shared" si="1"/>
        <v>0</v>
      </c>
      <c r="H17" s="42">
        <f t="shared" si="2"/>
        <v>0</v>
      </c>
      <c r="I17" s="7"/>
    </row>
    <row r="18" spans="1:9" s="5" customFormat="1" ht="21.75" customHeight="1" x14ac:dyDescent="0.6">
      <c r="A18" s="7"/>
      <c r="B18" s="17" t="s">
        <v>204</v>
      </c>
      <c r="C18" s="32" t="s">
        <v>176</v>
      </c>
      <c r="D18" s="25">
        <v>107</v>
      </c>
      <c r="E18" s="18"/>
      <c r="F18" s="19">
        <f t="shared" si="0"/>
        <v>0</v>
      </c>
      <c r="G18" s="19">
        <f t="shared" si="1"/>
        <v>0</v>
      </c>
      <c r="H18" s="42">
        <f t="shared" si="2"/>
        <v>0</v>
      </c>
      <c r="I18" s="7"/>
    </row>
    <row r="19" spans="1:9" s="5" customFormat="1" ht="21" x14ac:dyDescent="0.6">
      <c r="A19" s="7"/>
      <c r="B19" s="17" t="s">
        <v>205</v>
      </c>
      <c r="C19" s="17" t="s">
        <v>95</v>
      </c>
      <c r="D19" s="25">
        <v>101</v>
      </c>
      <c r="E19" s="18"/>
      <c r="F19" s="19">
        <f t="shared" si="0"/>
        <v>0</v>
      </c>
      <c r="G19" s="19">
        <f t="shared" si="1"/>
        <v>0</v>
      </c>
      <c r="H19" s="42">
        <f t="shared" si="2"/>
        <v>0</v>
      </c>
      <c r="I19" s="7"/>
    </row>
    <row r="20" spans="1:9" s="5" customFormat="1" ht="21.75" customHeight="1" x14ac:dyDescent="0.6">
      <c r="A20" s="7"/>
      <c r="B20" s="17" t="s">
        <v>206</v>
      </c>
      <c r="C20" s="17" t="s">
        <v>93</v>
      </c>
      <c r="D20" s="25">
        <v>154</v>
      </c>
      <c r="E20" s="18"/>
      <c r="F20" s="19">
        <f t="shared" si="0"/>
        <v>0</v>
      </c>
      <c r="G20" s="19">
        <f t="shared" si="1"/>
        <v>0</v>
      </c>
      <c r="H20" s="42">
        <f t="shared" si="2"/>
        <v>0</v>
      </c>
      <c r="I20" s="7"/>
    </row>
    <row r="21" spans="1:9" s="5" customFormat="1" ht="21.75" customHeight="1" x14ac:dyDescent="0.6">
      <c r="A21" s="7"/>
      <c r="B21" s="17" t="s">
        <v>207</v>
      </c>
      <c r="C21" s="32" t="s">
        <v>194</v>
      </c>
      <c r="D21" s="25">
        <v>182</v>
      </c>
      <c r="E21" s="18"/>
      <c r="F21" s="19">
        <f t="shared" si="0"/>
        <v>0</v>
      </c>
      <c r="G21" s="19">
        <f t="shared" si="1"/>
        <v>0</v>
      </c>
      <c r="H21" s="42">
        <f t="shared" si="2"/>
        <v>0</v>
      </c>
      <c r="I21" s="7"/>
    </row>
    <row r="22" spans="1:9" s="5" customFormat="1" ht="21.75" customHeight="1" x14ac:dyDescent="0.6">
      <c r="A22" s="7"/>
      <c r="B22" s="17" t="s">
        <v>208</v>
      </c>
      <c r="C22" s="17" t="s">
        <v>96</v>
      </c>
      <c r="D22" s="25">
        <v>131</v>
      </c>
      <c r="E22" s="18"/>
      <c r="F22" s="19">
        <f t="shared" si="0"/>
        <v>0</v>
      </c>
      <c r="G22" s="19">
        <f t="shared" si="1"/>
        <v>0</v>
      </c>
      <c r="H22" s="42">
        <f t="shared" si="2"/>
        <v>0</v>
      </c>
      <c r="I22" s="7"/>
    </row>
    <row r="23" spans="1:9" s="5" customFormat="1" ht="44.25" customHeight="1" x14ac:dyDescent="0.6">
      <c r="A23" s="7"/>
      <c r="B23" s="17" t="s">
        <v>209</v>
      </c>
      <c r="C23" s="21" t="s">
        <v>94</v>
      </c>
      <c r="D23" s="29">
        <v>163</v>
      </c>
      <c r="E23" s="18"/>
      <c r="F23" s="22">
        <f t="shared" si="0"/>
        <v>0</v>
      </c>
      <c r="G23" s="19">
        <f t="shared" si="1"/>
        <v>0</v>
      </c>
      <c r="H23" s="42">
        <f t="shared" si="2"/>
        <v>0</v>
      </c>
      <c r="I23" s="7"/>
    </row>
    <row r="24" spans="1:9" s="5" customFormat="1" ht="44.25" customHeight="1" x14ac:dyDescent="0.6">
      <c r="A24" s="7"/>
      <c r="B24" s="17" t="s">
        <v>210</v>
      </c>
      <c r="C24" s="32" t="s">
        <v>193</v>
      </c>
      <c r="D24" s="25">
        <v>1</v>
      </c>
      <c r="E24" s="18"/>
      <c r="F24" s="19">
        <f t="shared" si="0"/>
        <v>0</v>
      </c>
      <c r="G24" s="19">
        <f t="shared" si="1"/>
        <v>0</v>
      </c>
      <c r="H24" s="42">
        <f t="shared" si="2"/>
        <v>0</v>
      </c>
      <c r="I24" s="7"/>
    </row>
    <row r="25" spans="1:9" s="5" customFormat="1" ht="44.25" customHeight="1" x14ac:dyDescent="0.6">
      <c r="A25" s="7"/>
      <c r="B25" s="17" t="s">
        <v>211</v>
      </c>
      <c r="C25" s="32" t="s">
        <v>190</v>
      </c>
      <c r="D25" s="25">
        <v>221</v>
      </c>
      <c r="E25" s="18"/>
      <c r="F25" s="19">
        <f t="shared" si="0"/>
        <v>0</v>
      </c>
      <c r="G25" s="19">
        <f t="shared" si="1"/>
        <v>0</v>
      </c>
      <c r="H25" s="42">
        <f t="shared" si="2"/>
        <v>0</v>
      </c>
      <c r="I25" s="7"/>
    </row>
    <row r="26" spans="1:9" s="5" customFormat="1" ht="44.25" customHeight="1" thickBot="1" x14ac:dyDescent="0.65">
      <c r="A26" s="7"/>
      <c r="B26" s="17" t="s">
        <v>212</v>
      </c>
      <c r="C26" s="17" t="s">
        <v>92</v>
      </c>
      <c r="D26" s="25">
        <v>20</v>
      </c>
      <c r="E26" s="18"/>
      <c r="F26" s="19">
        <f t="shared" si="0"/>
        <v>0</v>
      </c>
      <c r="G26" s="19">
        <f t="shared" si="1"/>
        <v>0</v>
      </c>
      <c r="H26" s="45">
        <f t="shared" si="2"/>
        <v>0</v>
      </c>
      <c r="I26" s="7"/>
    </row>
    <row r="27" spans="1:9" s="5" customFormat="1" ht="21" thickBot="1" x14ac:dyDescent="0.6">
      <c r="A27" s="8"/>
      <c r="B27" s="96" t="s">
        <v>12</v>
      </c>
      <c r="C27" s="97"/>
      <c r="D27" s="97"/>
      <c r="E27" s="97"/>
      <c r="F27" s="97"/>
      <c r="G27" s="97"/>
      <c r="H27" s="61">
        <f>SUM(H15:H26)</f>
        <v>0</v>
      </c>
      <c r="I27" s="8"/>
    </row>
    <row r="28" spans="1:9" ht="21.6" thickBot="1" x14ac:dyDescent="0.65">
      <c r="A28" s="1"/>
      <c r="B28" s="1"/>
      <c r="C28" s="1"/>
      <c r="E28" s="1"/>
      <c r="F28" s="1"/>
      <c r="G28" s="1"/>
      <c r="H28" s="1"/>
      <c r="I28" s="1"/>
    </row>
    <row r="29" spans="1:9" ht="22.5" customHeight="1" thickBot="1" x14ac:dyDescent="0.65">
      <c r="A29" s="1"/>
      <c r="B29" s="111" t="s">
        <v>10</v>
      </c>
      <c r="C29" s="112"/>
      <c r="D29" s="112"/>
      <c r="E29" s="112"/>
      <c r="F29" s="112"/>
      <c r="G29" s="112"/>
      <c r="H29" s="113"/>
      <c r="I29" s="1"/>
    </row>
    <row r="30" spans="1:9" ht="22.5" customHeight="1" thickBot="1" x14ac:dyDescent="0.65">
      <c r="A30" s="1"/>
      <c r="B30" s="9"/>
      <c r="C30" s="9"/>
      <c r="D30" s="30"/>
      <c r="E30" s="10"/>
      <c r="F30" s="10"/>
      <c r="G30" s="10"/>
      <c r="H30" s="10"/>
      <c r="I30" s="1"/>
    </row>
    <row r="31" spans="1:9" ht="21" x14ac:dyDescent="0.6">
      <c r="A31" s="1"/>
      <c r="B31" s="14" t="s">
        <v>3</v>
      </c>
      <c r="C31" s="15" t="s">
        <v>4</v>
      </c>
      <c r="D31" s="28" t="s">
        <v>5</v>
      </c>
      <c r="E31" s="16" t="s">
        <v>6</v>
      </c>
      <c r="F31" s="16" t="s">
        <v>7</v>
      </c>
      <c r="G31" s="16" t="s">
        <v>231</v>
      </c>
      <c r="H31" s="16" t="s">
        <v>229</v>
      </c>
      <c r="I31" s="1"/>
    </row>
    <row r="32" spans="1:9" ht="21" x14ac:dyDescent="0.6">
      <c r="A32" s="1"/>
      <c r="B32" s="17" t="s">
        <v>213</v>
      </c>
      <c r="C32" s="32" t="s">
        <v>188</v>
      </c>
      <c r="D32" s="24">
        <v>84</v>
      </c>
      <c r="E32" s="18"/>
      <c r="F32" s="19">
        <f t="shared" ref="F32:F41" si="3">E32*14%</f>
        <v>0</v>
      </c>
      <c r="G32" s="19">
        <f>(E32+F32)*$D32</f>
        <v>0</v>
      </c>
      <c r="H32" s="46">
        <f>G32*12</f>
        <v>0</v>
      </c>
      <c r="I32" s="1"/>
    </row>
    <row r="33" spans="1:9" ht="42" x14ac:dyDescent="0.6">
      <c r="A33" s="1"/>
      <c r="B33" s="17" t="s">
        <v>214</v>
      </c>
      <c r="C33" s="32" t="s">
        <v>191</v>
      </c>
      <c r="D33" s="24">
        <v>1</v>
      </c>
      <c r="E33" s="18"/>
      <c r="F33" s="19">
        <f t="shared" si="3"/>
        <v>0</v>
      </c>
      <c r="G33" s="19">
        <f t="shared" ref="G33:G41" si="4">(E33+F33)*$D33</f>
        <v>0</v>
      </c>
      <c r="H33" s="46">
        <f t="shared" ref="H33:H41" si="5">G33*12</f>
        <v>0</v>
      </c>
      <c r="I33" s="1"/>
    </row>
    <row r="34" spans="1:9" ht="21" x14ac:dyDescent="0.6">
      <c r="A34" s="1"/>
      <c r="B34" s="17" t="s">
        <v>215</v>
      </c>
      <c r="C34" s="32" t="s">
        <v>189</v>
      </c>
      <c r="D34" s="24">
        <v>19</v>
      </c>
      <c r="E34" s="18"/>
      <c r="F34" s="19">
        <f t="shared" si="3"/>
        <v>0</v>
      </c>
      <c r="G34" s="19">
        <f t="shared" si="4"/>
        <v>0</v>
      </c>
      <c r="H34" s="46">
        <f t="shared" si="5"/>
        <v>0</v>
      </c>
      <c r="I34" s="1"/>
    </row>
    <row r="35" spans="1:9" ht="21" x14ac:dyDescent="0.6">
      <c r="A35" s="1"/>
      <c r="B35" s="17" t="s">
        <v>216</v>
      </c>
      <c r="C35" s="32" t="s">
        <v>104</v>
      </c>
      <c r="D35" s="24">
        <v>1</v>
      </c>
      <c r="E35" s="18"/>
      <c r="F35" s="19">
        <f t="shared" si="3"/>
        <v>0</v>
      </c>
      <c r="G35" s="19">
        <f t="shared" si="4"/>
        <v>0</v>
      </c>
      <c r="H35" s="46">
        <f t="shared" si="5"/>
        <v>0</v>
      </c>
      <c r="I35" s="1"/>
    </row>
    <row r="36" spans="1:9" ht="21" x14ac:dyDescent="0.6">
      <c r="A36" s="1"/>
      <c r="B36" s="17" t="s">
        <v>217</v>
      </c>
      <c r="C36" s="32" t="s">
        <v>105</v>
      </c>
      <c r="D36" s="24">
        <v>146</v>
      </c>
      <c r="E36" s="18"/>
      <c r="F36" s="19">
        <f t="shared" si="3"/>
        <v>0</v>
      </c>
      <c r="G36" s="19">
        <f t="shared" si="4"/>
        <v>0</v>
      </c>
      <c r="H36" s="46">
        <f t="shared" si="5"/>
        <v>0</v>
      </c>
      <c r="I36" s="1"/>
    </row>
    <row r="37" spans="1:9" ht="21" x14ac:dyDescent="0.6">
      <c r="A37" s="1"/>
      <c r="B37" s="17" t="s">
        <v>218</v>
      </c>
      <c r="C37" s="32" t="s">
        <v>258</v>
      </c>
      <c r="D37" s="24">
        <v>7</v>
      </c>
      <c r="E37" s="18"/>
      <c r="F37" s="19">
        <f t="shared" si="3"/>
        <v>0</v>
      </c>
      <c r="G37" s="19">
        <f t="shared" si="4"/>
        <v>0</v>
      </c>
      <c r="H37" s="46">
        <f t="shared" si="5"/>
        <v>0</v>
      </c>
      <c r="I37" s="1"/>
    </row>
    <row r="38" spans="1:9" ht="21" x14ac:dyDescent="0.6">
      <c r="A38" s="1"/>
      <c r="B38" s="17" t="s">
        <v>219</v>
      </c>
      <c r="C38" s="32" t="s">
        <v>112</v>
      </c>
      <c r="D38" s="24">
        <v>1</v>
      </c>
      <c r="E38" s="18"/>
      <c r="F38" s="19">
        <f t="shared" si="3"/>
        <v>0</v>
      </c>
      <c r="G38" s="19">
        <f t="shared" si="4"/>
        <v>0</v>
      </c>
      <c r="H38" s="46">
        <f t="shared" si="5"/>
        <v>0</v>
      </c>
      <c r="I38" s="1"/>
    </row>
    <row r="39" spans="1:9" ht="21" x14ac:dyDescent="0.6">
      <c r="A39" s="1"/>
      <c r="B39" s="17" t="s">
        <v>220</v>
      </c>
      <c r="C39" s="32" t="s">
        <v>109</v>
      </c>
      <c r="D39" s="24">
        <v>244</v>
      </c>
      <c r="E39" s="18"/>
      <c r="F39" s="19">
        <f t="shared" si="3"/>
        <v>0</v>
      </c>
      <c r="G39" s="19">
        <f t="shared" si="4"/>
        <v>0</v>
      </c>
      <c r="H39" s="46">
        <f t="shared" si="5"/>
        <v>0</v>
      </c>
      <c r="I39" s="1"/>
    </row>
    <row r="40" spans="1:9" ht="21" x14ac:dyDescent="0.6">
      <c r="A40" s="1"/>
      <c r="B40" s="17" t="s">
        <v>221</v>
      </c>
      <c r="C40" s="32" t="s">
        <v>110</v>
      </c>
      <c r="D40" s="24">
        <v>85</v>
      </c>
      <c r="E40" s="18"/>
      <c r="F40" s="19">
        <f t="shared" si="3"/>
        <v>0</v>
      </c>
      <c r="G40" s="19">
        <f t="shared" si="4"/>
        <v>0</v>
      </c>
      <c r="H40" s="46">
        <f t="shared" si="5"/>
        <v>0</v>
      </c>
      <c r="I40" s="1"/>
    </row>
    <row r="41" spans="1:9" ht="21.6" thickBot="1" x14ac:dyDescent="0.65">
      <c r="A41" s="1"/>
      <c r="B41" s="17" t="s">
        <v>222</v>
      </c>
      <c r="C41" s="32" t="s">
        <v>111</v>
      </c>
      <c r="D41" s="24">
        <v>10758</v>
      </c>
      <c r="E41" s="18"/>
      <c r="F41" s="19">
        <f t="shared" si="3"/>
        <v>0</v>
      </c>
      <c r="G41" s="19">
        <f t="shared" si="4"/>
        <v>0</v>
      </c>
      <c r="H41" s="50">
        <f t="shared" si="5"/>
        <v>0</v>
      </c>
      <c r="I41" s="1"/>
    </row>
    <row r="42" spans="1:9" s="5" customFormat="1" ht="21" thickBot="1" x14ac:dyDescent="0.6">
      <c r="A42" s="8"/>
      <c r="B42" s="96" t="s">
        <v>12</v>
      </c>
      <c r="C42" s="97"/>
      <c r="D42" s="97"/>
      <c r="E42" s="97"/>
      <c r="F42" s="97"/>
      <c r="G42" s="97"/>
      <c r="H42" s="61">
        <f>SUM(H32:H41)</f>
        <v>0</v>
      </c>
      <c r="I42" s="8"/>
    </row>
    <row r="43" spans="1:9" s="5" customFormat="1" ht="21.6" thickBot="1" x14ac:dyDescent="0.65">
      <c r="A43" s="1"/>
      <c r="B43" s="2"/>
      <c r="C43" s="2"/>
      <c r="D43" s="26"/>
      <c r="E43" s="2"/>
      <c r="F43" s="1"/>
      <c r="G43" s="1"/>
      <c r="H43" s="1"/>
      <c r="I43" s="1"/>
    </row>
    <row r="44" spans="1:9" ht="18" customHeight="1" thickBot="1" x14ac:dyDescent="0.65">
      <c r="A44" s="4"/>
      <c r="B44" s="93" t="s">
        <v>11</v>
      </c>
      <c r="C44" s="94"/>
      <c r="D44" s="94"/>
      <c r="E44" s="94"/>
      <c r="F44" s="94"/>
      <c r="G44" s="94"/>
      <c r="H44" s="95"/>
      <c r="I44" s="4"/>
    </row>
    <row r="45" spans="1:9" ht="18" customHeight="1" thickBot="1" x14ac:dyDescent="0.65">
      <c r="A45" s="4"/>
      <c r="B45" s="11"/>
      <c r="C45" s="11"/>
      <c r="D45" s="27"/>
      <c r="E45" s="12"/>
      <c r="F45" s="12"/>
      <c r="G45" s="12"/>
      <c r="H45" s="12"/>
      <c r="I45" s="4"/>
    </row>
    <row r="46" spans="1:9" s="5" customFormat="1" ht="20.45" x14ac:dyDescent="0.5">
      <c r="A46" s="6"/>
      <c r="B46" s="14" t="s">
        <v>3</v>
      </c>
      <c r="C46" s="15" t="s">
        <v>4</v>
      </c>
      <c r="D46" s="28" t="s">
        <v>5</v>
      </c>
      <c r="E46" s="16" t="s">
        <v>234</v>
      </c>
      <c r="F46" s="16" t="s">
        <v>7</v>
      </c>
      <c r="G46" s="16" t="s">
        <v>231</v>
      </c>
      <c r="H46" s="14" t="s">
        <v>229</v>
      </c>
      <c r="I46" s="6"/>
    </row>
    <row r="47" spans="1:9" s="5" customFormat="1" ht="54" customHeight="1" x14ac:dyDescent="0.6">
      <c r="A47" s="7"/>
      <c r="B47" s="17" t="s">
        <v>120</v>
      </c>
      <c r="C47" s="17" t="s">
        <v>251</v>
      </c>
      <c r="D47" s="51">
        <v>401</v>
      </c>
      <c r="E47" s="23"/>
      <c r="F47" s="19">
        <f>E47*14%</f>
        <v>0</v>
      </c>
      <c r="G47" s="19">
        <f>(E47+F47)*2</f>
        <v>0</v>
      </c>
      <c r="H47" s="46">
        <f>G47*12</f>
        <v>0</v>
      </c>
      <c r="I47" s="7"/>
    </row>
    <row r="48" spans="1:9" s="5" customFormat="1" ht="43.15" customHeight="1" x14ac:dyDescent="0.6">
      <c r="A48" s="7"/>
      <c r="B48" s="17" t="s">
        <v>180</v>
      </c>
      <c r="C48" s="17" t="s">
        <v>253</v>
      </c>
      <c r="D48" s="51">
        <v>101</v>
      </c>
      <c r="E48" s="23"/>
      <c r="F48" s="19">
        <f t="shared" ref="F48:F51" si="6">E48*14%</f>
        <v>0</v>
      </c>
      <c r="G48" s="19">
        <f>(E48+F48)*4</f>
        <v>0</v>
      </c>
      <c r="H48" s="46">
        <f t="shared" ref="H48:H51" si="7">G48*12</f>
        <v>0</v>
      </c>
      <c r="I48" s="7"/>
    </row>
    <row r="49" spans="1:9" s="5" customFormat="1" ht="35.450000000000003" customHeight="1" x14ac:dyDescent="0.6">
      <c r="A49" s="7"/>
      <c r="B49" s="17" t="s">
        <v>181</v>
      </c>
      <c r="C49" s="17" t="s">
        <v>250</v>
      </c>
      <c r="D49" s="51">
        <v>1</v>
      </c>
      <c r="E49" s="23"/>
      <c r="F49" s="19">
        <f t="shared" si="6"/>
        <v>0</v>
      </c>
      <c r="G49" s="19">
        <f>(E49+F49)*2</f>
        <v>0</v>
      </c>
      <c r="H49" s="46">
        <f t="shared" si="7"/>
        <v>0</v>
      </c>
      <c r="I49" s="7"/>
    </row>
    <row r="50" spans="1:9" s="5" customFormat="1" ht="45" customHeight="1" x14ac:dyDescent="0.6">
      <c r="A50" s="7"/>
      <c r="B50" s="17" t="s">
        <v>182</v>
      </c>
      <c r="C50" s="17" t="s">
        <v>249</v>
      </c>
      <c r="D50" s="51">
        <v>1</v>
      </c>
      <c r="E50" s="23"/>
      <c r="F50" s="19">
        <f t="shared" si="6"/>
        <v>0</v>
      </c>
      <c r="G50" s="19">
        <f>(E50+F50)*1</f>
        <v>0</v>
      </c>
      <c r="H50" s="46">
        <f t="shared" si="7"/>
        <v>0</v>
      </c>
      <c r="I50" s="7"/>
    </row>
    <row r="51" spans="1:9" s="5" customFormat="1" ht="54.6" customHeight="1" thickBot="1" x14ac:dyDescent="0.65">
      <c r="A51" s="7"/>
      <c r="B51" s="17" t="s">
        <v>183</v>
      </c>
      <c r="C51" s="17" t="s">
        <v>252</v>
      </c>
      <c r="D51" s="51">
        <v>20</v>
      </c>
      <c r="E51" s="23"/>
      <c r="F51" s="19">
        <f t="shared" si="6"/>
        <v>0</v>
      </c>
      <c r="G51" s="19">
        <f>(E51+F51)*4</f>
        <v>0</v>
      </c>
      <c r="H51" s="50">
        <f t="shared" si="7"/>
        <v>0</v>
      </c>
      <c r="I51" s="7"/>
    </row>
    <row r="52" spans="1:9" s="5" customFormat="1" ht="21" customHeight="1" thickBot="1" x14ac:dyDescent="0.6">
      <c r="A52" s="8"/>
      <c r="B52" s="99" t="s">
        <v>12</v>
      </c>
      <c r="C52" s="100"/>
      <c r="D52" s="100"/>
      <c r="E52" s="100"/>
      <c r="F52" s="100"/>
      <c r="G52" s="100"/>
      <c r="H52" s="61">
        <f>H47+H48+H51</f>
        <v>0</v>
      </c>
      <c r="I52" s="8"/>
    </row>
    <row r="53" spans="1:9" s="5" customFormat="1" ht="21" thickBot="1" x14ac:dyDescent="0.6">
      <c r="A53" s="8"/>
      <c r="B53" s="13"/>
      <c r="C53" s="13"/>
      <c r="D53" s="13"/>
      <c r="E53" s="13"/>
      <c r="F53" s="13"/>
      <c r="G53" s="13"/>
      <c r="H53" s="13"/>
      <c r="I53" s="8"/>
    </row>
    <row r="54" spans="1:9" s="5" customFormat="1" ht="21" thickBot="1" x14ac:dyDescent="0.55000000000000004">
      <c r="A54" s="8"/>
      <c r="B54" s="93" t="s">
        <v>199</v>
      </c>
      <c r="C54" s="94"/>
      <c r="D54" s="94"/>
      <c r="E54" s="94"/>
      <c r="F54" s="94"/>
      <c r="G54" s="94"/>
      <c r="H54" s="95"/>
      <c r="I54" s="8"/>
    </row>
    <row r="55" spans="1:9" s="5" customFormat="1" ht="20.45" x14ac:dyDescent="0.55000000000000004">
      <c r="A55" s="8"/>
      <c r="B55" s="13"/>
      <c r="C55" s="13"/>
      <c r="D55" s="13"/>
      <c r="E55" s="13"/>
      <c r="F55" s="13"/>
      <c r="G55" s="13"/>
      <c r="H55" s="13"/>
      <c r="I55" s="8"/>
    </row>
    <row r="56" spans="1:9" s="47" customFormat="1" ht="52.9" customHeight="1" x14ac:dyDescent="0.7">
      <c r="A56" s="8"/>
      <c r="B56" s="108" t="s">
        <v>240</v>
      </c>
      <c r="C56" s="108"/>
      <c r="D56" s="43" t="s">
        <v>196</v>
      </c>
      <c r="E56" s="43" t="s">
        <v>197</v>
      </c>
      <c r="F56" s="124" t="s">
        <v>195</v>
      </c>
      <c r="G56" s="125"/>
      <c r="H56" s="126"/>
      <c r="I56" s="8"/>
    </row>
    <row r="57" spans="1:9" s="47" customFormat="1" ht="43.9" customHeight="1" x14ac:dyDescent="0.7">
      <c r="A57" s="8"/>
      <c r="B57" s="109" t="s">
        <v>198</v>
      </c>
      <c r="C57" s="109"/>
      <c r="D57" s="49"/>
      <c r="E57" s="49"/>
      <c r="F57" s="127"/>
      <c r="G57" s="128"/>
      <c r="H57" s="129"/>
      <c r="I57" s="8"/>
    </row>
    <row r="58" spans="1:9" s="5" customFormat="1" ht="21" thickBot="1" x14ac:dyDescent="0.6">
      <c r="A58" s="8"/>
      <c r="B58" s="13"/>
      <c r="C58" s="13"/>
      <c r="D58" s="13"/>
      <c r="E58" s="13"/>
      <c r="F58" s="13"/>
      <c r="G58" s="13"/>
      <c r="H58" s="13"/>
      <c r="I58" s="8"/>
    </row>
    <row r="59" spans="1:9" s="5" customFormat="1" ht="33" customHeight="1" thickBot="1" x14ac:dyDescent="0.6">
      <c r="A59" s="8"/>
      <c r="B59" s="83" t="s">
        <v>232</v>
      </c>
      <c r="C59" s="84"/>
      <c r="D59" s="84"/>
      <c r="E59" s="135">
        <f>H27+H42+H52</f>
        <v>0</v>
      </c>
      <c r="F59" s="136"/>
      <c r="G59" s="136"/>
      <c r="H59" s="137"/>
      <c r="I59" s="8"/>
    </row>
    <row r="60" spans="1:9" s="5" customFormat="1" ht="20.45" x14ac:dyDescent="0.55000000000000004">
      <c r="A60" s="8"/>
      <c r="B60" s="13"/>
      <c r="C60" s="13"/>
      <c r="D60" s="31"/>
      <c r="E60" s="8"/>
      <c r="F60" s="8"/>
      <c r="G60" s="8"/>
      <c r="H60" s="8"/>
      <c r="I60" s="8"/>
    </row>
    <row r="61" spans="1:9" ht="28.9" x14ac:dyDescent="0.6">
      <c r="A61" s="8"/>
      <c r="B61" s="83" t="s">
        <v>243</v>
      </c>
      <c r="C61" s="84"/>
      <c r="D61" s="85"/>
      <c r="E61" s="119">
        <f>(E59*D57)+E59</f>
        <v>0</v>
      </c>
      <c r="F61" s="119"/>
      <c r="G61" s="119"/>
      <c r="H61" s="119"/>
      <c r="I61" s="8"/>
    </row>
    <row r="62" spans="1:9" ht="21" x14ac:dyDescent="0.6">
      <c r="A62" s="8"/>
      <c r="B62" s="31"/>
      <c r="C62" s="8"/>
      <c r="D62" s="31"/>
      <c r="E62" s="8"/>
      <c r="F62" s="31"/>
      <c r="G62" s="8"/>
      <c r="H62" s="31"/>
      <c r="I62" s="8"/>
    </row>
    <row r="63" spans="1:9" ht="29.25" customHeight="1" x14ac:dyDescent="0.6">
      <c r="A63" s="8"/>
      <c r="B63" s="83" t="s">
        <v>244</v>
      </c>
      <c r="C63" s="84"/>
      <c r="D63" s="85"/>
      <c r="E63" s="119">
        <f>(E61*E57)+E61</f>
        <v>0</v>
      </c>
      <c r="F63" s="119"/>
      <c r="G63" s="119"/>
      <c r="H63" s="119"/>
      <c r="I63" s="8"/>
    </row>
    <row r="64" spans="1:9" s="5" customFormat="1" ht="21" x14ac:dyDescent="0.45">
      <c r="A64" s="8"/>
      <c r="B64" s="13"/>
      <c r="C64" s="13"/>
      <c r="D64" s="31"/>
      <c r="E64" s="8"/>
      <c r="F64" s="8"/>
      <c r="G64" s="8"/>
      <c r="H64" s="8"/>
      <c r="I64" s="8"/>
    </row>
    <row r="65" spans="1:9" ht="29.25" customHeight="1" x14ac:dyDescent="0.5">
      <c r="A65" s="8"/>
      <c r="B65" s="83" t="s">
        <v>245</v>
      </c>
      <c r="C65" s="84"/>
      <c r="D65" s="85"/>
      <c r="E65" s="119">
        <f>E59+E61+E63</f>
        <v>0</v>
      </c>
      <c r="F65" s="119"/>
      <c r="G65" s="119"/>
      <c r="H65" s="119"/>
      <c r="I65" s="8"/>
    </row>
    <row r="66" spans="1:9" x14ac:dyDescent="0.5">
      <c r="A66" s="3"/>
      <c r="B66" s="3"/>
      <c r="C66" s="3"/>
      <c r="D66" s="3"/>
      <c r="E66" s="3"/>
      <c r="F66" s="3"/>
      <c r="G66" s="3"/>
      <c r="H66" s="3"/>
      <c r="I66" s="3"/>
    </row>
    <row r="67" spans="1:9" x14ac:dyDescent="0.5">
      <c r="A67" s="3"/>
      <c r="B67" s="3"/>
      <c r="C67" s="3"/>
      <c r="D67" s="3"/>
      <c r="E67" s="3"/>
      <c r="F67" s="3"/>
      <c r="G67" s="3"/>
      <c r="H67" s="3"/>
      <c r="I67" s="3"/>
    </row>
    <row r="68" spans="1:9" ht="18.600000000000001" customHeight="1" thickBot="1" x14ac:dyDescent="0.55000000000000004">
      <c r="A68" s="3"/>
      <c r="B68" s="3"/>
      <c r="C68" s="70" t="s">
        <v>254</v>
      </c>
      <c r="D68" s="71"/>
      <c r="E68" s="71"/>
      <c r="F68" s="72"/>
      <c r="G68" s="3"/>
      <c r="H68" s="3"/>
      <c r="I68" s="3"/>
    </row>
    <row r="69" spans="1:9" ht="33" customHeight="1" thickBot="1" x14ac:dyDescent="0.55000000000000004">
      <c r="A69" s="3"/>
      <c r="B69" s="3"/>
      <c r="C69" s="70" t="s">
        <v>255</v>
      </c>
      <c r="D69" s="71"/>
      <c r="E69" s="73"/>
      <c r="F69" s="74"/>
      <c r="G69" s="3"/>
      <c r="H69" s="3"/>
      <c r="I69" s="3"/>
    </row>
    <row r="70" spans="1:9" ht="33" customHeight="1" thickBot="1" x14ac:dyDescent="0.55000000000000004">
      <c r="A70" s="3"/>
      <c r="B70" s="3"/>
      <c r="C70" s="70" t="s">
        <v>256</v>
      </c>
      <c r="D70" s="71"/>
      <c r="E70" s="73"/>
      <c r="F70" s="74"/>
      <c r="G70" s="3"/>
      <c r="H70" s="3"/>
      <c r="I70" s="3"/>
    </row>
    <row r="71" spans="1:9" ht="28.15" customHeight="1" thickBot="1" x14ac:dyDescent="0.55000000000000004">
      <c r="A71" s="3"/>
      <c r="B71" s="3"/>
      <c r="C71" s="70" t="s">
        <v>257</v>
      </c>
      <c r="D71" s="71"/>
      <c r="E71" s="73"/>
      <c r="F71" s="74"/>
      <c r="G71" s="3"/>
      <c r="H71" s="3"/>
      <c r="I71" s="3"/>
    </row>
  </sheetData>
  <mergeCells count="28">
    <mergeCell ref="B57:C57"/>
    <mergeCell ref="F57:H57"/>
    <mergeCell ref="B44:H44"/>
    <mergeCell ref="B59:D59"/>
    <mergeCell ref="E59:H59"/>
    <mergeCell ref="F56:H56"/>
    <mergeCell ref="B4:H5"/>
    <mergeCell ref="D7:H7"/>
    <mergeCell ref="D8:H8"/>
    <mergeCell ref="D9:H9"/>
    <mergeCell ref="D10:H10"/>
    <mergeCell ref="B7:C7"/>
    <mergeCell ref="B8:C8"/>
    <mergeCell ref="B9:C9"/>
    <mergeCell ref="B12:H12"/>
    <mergeCell ref="B56:C56"/>
    <mergeCell ref="B10:C10"/>
    <mergeCell ref="B29:H29"/>
    <mergeCell ref="B54:H54"/>
    <mergeCell ref="B27:G27"/>
    <mergeCell ref="B42:G42"/>
    <mergeCell ref="B52:G52"/>
    <mergeCell ref="B61:D61"/>
    <mergeCell ref="E61:H61"/>
    <mergeCell ref="B63:D63"/>
    <mergeCell ref="E63:H63"/>
    <mergeCell ref="B65:D65"/>
    <mergeCell ref="E65:H65"/>
  </mergeCells>
  <conditionalFormatting sqref="E24:E26 E33:E41">
    <cfRule type="containsBlanks" dxfId="104" priority="22">
      <formula>LEN(TRIM(E24))=0</formula>
    </cfRule>
  </conditionalFormatting>
  <conditionalFormatting sqref="E15:E23">
    <cfRule type="containsBlanks" dxfId="103" priority="27">
      <formula>LEN(TRIM(E15))=0</formula>
    </cfRule>
  </conditionalFormatting>
  <conditionalFormatting sqref="E32">
    <cfRule type="containsBlanks" dxfId="102" priority="26">
      <formula>LEN(TRIM(E32))=0</formula>
    </cfRule>
  </conditionalFormatting>
  <conditionalFormatting sqref="D57:F57">
    <cfRule type="containsBlanks" dxfId="101" priority="19">
      <formula>LEN(TRIM(D57))=0</formula>
    </cfRule>
  </conditionalFormatting>
  <conditionalFormatting sqref="D57:F57">
    <cfRule type="containsBlanks" dxfId="100" priority="21">
      <formula>LEN(TRIM(D57))=0</formula>
    </cfRule>
  </conditionalFormatting>
  <conditionalFormatting sqref="D57:F57">
    <cfRule type="containsBlanks" dxfId="99" priority="20">
      <formula>LEN(TRIM(D57))=0</formula>
    </cfRule>
  </conditionalFormatting>
  <conditionalFormatting sqref="E47:E49 E51">
    <cfRule type="containsBlanks" dxfId="98" priority="4">
      <formula>LEN(TRIM(E47))=0</formula>
    </cfRule>
  </conditionalFormatting>
  <conditionalFormatting sqref="E47:E49 E51">
    <cfRule type="containsBlanks" dxfId="97" priority="6">
      <formula>LEN(TRIM(E47))=0</formula>
    </cfRule>
  </conditionalFormatting>
  <conditionalFormatting sqref="E47:E49 E51">
    <cfRule type="containsBlanks" dxfId="96" priority="5">
      <formula>LEN(TRIM(E47))=0</formula>
    </cfRule>
  </conditionalFormatting>
  <conditionalFormatting sqref="E50">
    <cfRule type="containsBlanks" dxfId="95" priority="1">
      <formula>LEN(TRIM(E50))=0</formula>
    </cfRule>
  </conditionalFormatting>
  <conditionalFormatting sqref="E50">
    <cfRule type="containsBlanks" dxfId="94" priority="3">
      <formula>LEN(TRIM(E50))=0</formula>
    </cfRule>
  </conditionalFormatting>
  <conditionalFormatting sqref="E50">
    <cfRule type="containsBlanks" dxfId="93" priority="2">
      <formula>LEN(TRIM(E50))=0</formula>
    </cfRule>
  </conditionalFormatting>
  <dataValidations count="1">
    <dataValidation type="decimal" operator="greaterThan" allowBlank="1" showInputMessage="1" showErrorMessage="1" sqref="D57">
      <formula1>0</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Pricing Instructions </vt:lpstr>
      <vt:lpstr>Limpopo (A)</vt:lpstr>
      <vt:lpstr>Mpumalanga (B)</vt:lpstr>
      <vt:lpstr>North West(C)</vt:lpstr>
      <vt:lpstr>Free State &amp; Northern Cape(D)</vt:lpstr>
      <vt:lpstr>Eastern Cape(E1)</vt:lpstr>
      <vt:lpstr>Eastern Cape( E2)</vt:lpstr>
      <vt:lpstr>Kwa-Zulu Natal (F1)</vt:lpstr>
      <vt:lpstr>Kwa-Zulu Natal (F2)</vt:lpstr>
      <vt:lpstr>Western Cape (G1)</vt:lpstr>
      <vt:lpstr>Western Cape (G2)</vt:lpstr>
      <vt:lpstr>Western Cape (G3)</vt:lpstr>
      <vt:lpstr>Gauteng Central (H1)</vt:lpstr>
      <vt:lpstr>Gauteng (H2)</vt:lpstr>
      <vt:lpstr>Gauteng South (I)</vt:lpstr>
      <vt:lpstr>Gauteng (J)</vt:lpstr>
      <vt:lpstr>Gauteng (K)</vt:lpstr>
    </vt:vector>
  </TitlesOfParts>
  <Company>SARS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Mzomuhle Ndlangisa</dc:creator>
  <cp:lastModifiedBy>Zinogazi Ntsele</cp:lastModifiedBy>
  <cp:lastPrinted>2017-06-30T09:33:57Z</cp:lastPrinted>
  <dcterms:created xsi:type="dcterms:W3CDTF">2014-04-08T08:27:54Z</dcterms:created>
  <dcterms:modified xsi:type="dcterms:W3CDTF">2017-07-05T12:05:47Z</dcterms:modified>
</cp:coreProperties>
</file>